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ей\Desktop\МЕНЮ\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00" i="1" l="1"/>
  <c r="L24" i="1"/>
  <c r="L43" i="1"/>
  <c r="L81" i="1"/>
  <c r="G100" i="1"/>
  <c r="L138" i="1"/>
  <c r="L195" i="1"/>
  <c r="H138" i="1"/>
  <c r="L119" i="1"/>
  <c r="G138" i="1"/>
  <c r="L176" i="1"/>
  <c r="G43" i="1"/>
  <c r="H43" i="1"/>
  <c r="I157" i="1"/>
  <c r="G157" i="1"/>
  <c r="F157" i="1"/>
  <c r="I138" i="1"/>
  <c r="J157" i="1"/>
  <c r="L100" i="1"/>
  <c r="L157" i="1"/>
  <c r="F138" i="1"/>
  <c r="J176" i="1"/>
  <c r="F195" i="1"/>
  <c r="G195" i="1"/>
  <c r="H81" i="1"/>
  <c r="H195" i="1"/>
  <c r="F43" i="1"/>
  <c r="I81" i="1"/>
  <c r="I195" i="1"/>
  <c r="I119" i="1"/>
  <c r="H119" i="1"/>
  <c r="G119" i="1"/>
  <c r="F119" i="1"/>
  <c r="J81" i="1"/>
  <c r="F81" i="1"/>
  <c r="I62" i="1"/>
  <c r="H62" i="1"/>
  <c r="G62" i="1"/>
  <c r="J62" i="1"/>
  <c r="F24" i="1"/>
  <c r="G24" i="1"/>
  <c r="H24" i="1"/>
  <c r="L62" i="1"/>
  <c r="G81" i="1"/>
  <c r="J119" i="1"/>
  <c r="H157" i="1"/>
  <c r="F176" i="1"/>
  <c r="J195" i="1"/>
  <c r="I43" i="1"/>
  <c r="H100" i="1"/>
  <c r="G176" i="1"/>
  <c r="H176" i="1"/>
  <c r="J43" i="1"/>
  <c r="I100" i="1"/>
  <c r="F62" i="1"/>
  <c r="J100" i="1"/>
  <c r="J138" i="1"/>
  <c r="I176" i="1"/>
  <c r="J24" i="1"/>
  <c r="I24" i="1"/>
  <c r="L196" i="1" l="1"/>
  <c r="F196" i="1"/>
  <c r="H196" i="1"/>
  <c r="I196" i="1"/>
  <c r="G196" i="1"/>
  <c r="J196" i="1"/>
</calcChain>
</file>

<file path=xl/sharedStrings.xml><?xml version="1.0" encoding="utf-8"?>
<sst xmlns="http://schemas.openxmlformats.org/spreadsheetml/2006/main" count="279" uniqueCount="100">
  <si>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</si>
  <si>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</si>
  <si>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</si>
  <si>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</si>
  <si>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</si>
  <si>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</si>
  <si>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</si>
  <si>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</si>
  <si>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</si>
  <si>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</si>
  <si>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</si>
  <si>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</si>
  <si>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</si>
  <si>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</si>
  <si>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</si>
  <si>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</si>
  <si>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</si>
  <si>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</si>
  <si>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</si>
  <si>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</si>
  <si>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</si>
  <si>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</si>
  <si>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</si>
  <si>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</si>
  <si>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</si>
  <si>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</si>
  <si>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</si>
  <si>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</si>
  <si>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</si>
  <si>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</si>
  <si>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</si>
  <si>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</si>
  <si>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</si>
  <si>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</si>
  <si>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</si>
  <si>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</si>
  <si>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</si>
  <si>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</si>
  <si>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</si>
  <si>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№1 р.п.Беково Бековского района Пензенской области</t>
  </si>
  <si>
    <t>директор школы</t>
  </si>
  <si>
    <t>Меньшакова Н.Н.</t>
  </si>
  <si>
    <t>чай с сахаром</t>
  </si>
  <si>
    <t>банан</t>
  </si>
  <si>
    <t>пюре картофельное</t>
  </si>
  <si>
    <t>щи со сметаной</t>
  </si>
  <si>
    <t>голень куриная</t>
  </si>
  <si>
    <t>какао</t>
  </si>
  <si>
    <t>жаркое по-домашнему</t>
  </si>
  <si>
    <t>хлеб рж.</t>
  </si>
  <si>
    <t>апельсин</t>
  </si>
  <si>
    <t>яблоко</t>
  </si>
  <si>
    <t>плов</t>
  </si>
  <si>
    <t>компот с/ф</t>
  </si>
  <si>
    <t>хлеб ржан.</t>
  </si>
  <si>
    <t>котлета</t>
  </si>
  <si>
    <t>каша гречневая</t>
  </si>
  <si>
    <t>чай</t>
  </si>
  <si>
    <t>суп рисовый</t>
  </si>
  <si>
    <t>котлета с подливой</t>
  </si>
  <si>
    <t>рожки</t>
  </si>
  <si>
    <t>суп гороховый</t>
  </si>
  <si>
    <t>каша пшенная</t>
  </si>
  <si>
    <t>яблоки</t>
  </si>
  <si>
    <t>бутерброт с маслом и сыром</t>
  </si>
  <si>
    <t>суп с пшеном</t>
  </si>
  <si>
    <t>каша перловая</t>
  </si>
  <si>
    <t>запеканка рисовая</t>
  </si>
  <si>
    <t xml:space="preserve">какао </t>
  </si>
  <si>
    <t>груша</t>
  </si>
  <si>
    <t>каша геркулесовая</t>
  </si>
  <si>
    <t>батон с маслом и сыром</t>
  </si>
  <si>
    <t>салат из капусты</t>
  </si>
  <si>
    <t>котлеты</t>
  </si>
  <si>
    <t>пудинг творожный</t>
  </si>
  <si>
    <t>суп вермишелевый</t>
  </si>
  <si>
    <t>ленивые голубцы</t>
  </si>
  <si>
    <t>гречка с котлетой</t>
  </si>
  <si>
    <t>353\236</t>
  </si>
  <si>
    <t>батон с маслом,с сыром</t>
  </si>
  <si>
    <t>суп картофельный с горохом</t>
  </si>
  <si>
    <t>омлет</t>
  </si>
  <si>
    <t>кофейный напиток</t>
  </si>
  <si>
    <t>борщ со сметаной</t>
  </si>
  <si>
    <t>компот</t>
  </si>
  <si>
    <t>картофельное пюре, котлета</t>
  </si>
  <si>
    <t>276, 155</t>
  </si>
  <si>
    <t>150\60</t>
  </si>
  <si>
    <t>чай с лимоном</t>
  </si>
  <si>
    <t>суп картофельный с гренками</t>
  </si>
  <si>
    <t xml:space="preserve">рагу </t>
  </si>
  <si>
    <t>запеканка из творога</t>
  </si>
  <si>
    <t>150\20</t>
  </si>
  <si>
    <t>салат с капусты</t>
  </si>
  <si>
    <t>суп с рассольник со сметаной</t>
  </si>
  <si>
    <t>пюре гороховое, рыба тушеная</t>
  </si>
  <si>
    <t>232\276</t>
  </si>
  <si>
    <t>рожки с сыром</t>
  </si>
  <si>
    <t xml:space="preserve">бутерброт с маслом </t>
  </si>
  <si>
    <t>щи с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</si>
</sst>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4" borderId="0" applyNumberFormat="0" applyBorder="0" applyAlignment="0" applyProtection="0"/>
  </cellStyleXfs>
  <cellXfs count="9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14" fillId="5" borderId="4" xfId="0" applyFont="1" applyFill="1" applyBorder="1" applyProtection="1">
      <protection locked="0"/>
    </xf>
    <xf numFmtId="0" fontId="14" fillId="5" borderId="2" xfId="0" applyFont="1" applyFill="1" applyBorder="1" applyProtection="1">
      <protection locked="0"/>
    </xf>
    <xf numFmtId="0" fontId="13" fillId="5" borderId="2" xfId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1" fillId="0" borderId="14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5" xfId="0" applyBorder="1"/>
    <xf numFmtId="0" fontId="7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0" fillId="5" borderId="26" xfId="0" applyFill="1" applyBorder="1" applyProtection="1"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>
      <alignment horizontal="center" vertical="top" wrapText="1"/>
    </xf>
    <xf numFmtId="0" fontId="1" fillId="5" borderId="2" xfId="0" applyFont="1" applyFill="1" applyBorder="1" applyAlignment="1" applyProtection="1">
      <alignment wrapText="1"/>
      <protection locked="0"/>
    </xf>
    <xf numFmtId="1" fontId="0" fillId="5" borderId="26" xfId="0" applyNumberForma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2" fontId="0" fillId="5" borderId="4" xfId="0" applyNumberForma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1" fontId="0" fillId="5" borderId="8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16" sqref="D1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40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15</v>
      </c>
      <c r="I3" s="45">
        <v>1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68" t="s">
        <v>12</v>
      </c>
      <c r="F5" s="68" t="s">
        <v>34</v>
      </c>
      <c r="G5" s="68" t="s">
        <v>1</v>
      </c>
      <c r="H5" s="68" t="s">
        <v>2</v>
      </c>
      <c r="I5" s="68" t="s">
        <v>3</v>
      </c>
      <c r="J5" s="68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62</v>
      </c>
      <c r="F6" s="53">
        <v>150</v>
      </c>
      <c r="G6" s="53">
        <v>7</v>
      </c>
      <c r="H6" s="53">
        <v>5</v>
      </c>
      <c r="I6" s="53">
        <v>40</v>
      </c>
      <c r="J6" s="53">
        <v>237</v>
      </c>
      <c r="K6" s="58">
        <v>214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51">
        <v>1009</v>
      </c>
      <c r="L7" s="41"/>
    </row>
    <row r="8" spans="1:12" ht="15" x14ac:dyDescent="0.25">
      <c r="A8" s="23"/>
      <c r="B8" s="15"/>
      <c r="C8" s="11"/>
      <c r="D8" s="7" t="s">
        <v>22</v>
      </c>
      <c r="E8" s="52" t="s">
        <v>57</v>
      </c>
      <c r="F8" s="53">
        <v>200</v>
      </c>
      <c r="G8" s="54"/>
      <c r="H8" s="53"/>
      <c r="I8" s="53">
        <v>15</v>
      </c>
      <c r="J8" s="53">
        <v>56</v>
      </c>
      <c r="K8" s="53"/>
      <c r="L8" s="76"/>
    </row>
    <row r="9" spans="1:12" ht="15" x14ac:dyDescent="0.25">
      <c r="A9" s="23"/>
      <c r="B9" s="15"/>
      <c r="C9" s="11"/>
      <c r="D9" s="7" t="s">
        <v>23</v>
      </c>
      <c r="E9" s="52" t="s">
        <v>64</v>
      </c>
      <c r="F9" s="53">
        <v>30</v>
      </c>
      <c r="G9" s="53">
        <v>4</v>
      </c>
      <c r="H9" s="53">
        <v>10</v>
      </c>
      <c r="I9" s="53">
        <v>15</v>
      </c>
      <c r="J9" s="53">
        <v>171</v>
      </c>
      <c r="K9" s="51">
        <v>3</v>
      </c>
      <c r="L9" s="77"/>
    </row>
    <row r="10" spans="1:12" ht="15" x14ac:dyDescent="0.25">
      <c r="A10" s="23"/>
      <c r="B10" s="15"/>
      <c r="C10" s="11"/>
      <c r="D10" s="7" t="s">
        <v>24</v>
      </c>
      <c r="E10" s="52" t="s">
        <v>63</v>
      </c>
      <c r="F10" s="53">
        <v>150</v>
      </c>
      <c r="G10" s="53">
        <v>1</v>
      </c>
      <c r="H10" s="41"/>
      <c r="I10" s="53">
        <v>17</v>
      </c>
      <c r="J10" s="53">
        <v>69</v>
      </c>
      <c r="K10" s="41"/>
      <c r="L10" s="77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1"/>
      <c r="L11" s="77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1"/>
      <c r="L12" s="77"/>
    </row>
    <row r="13" spans="1:12" ht="15.75" thickBot="1" x14ac:dyDescent="0.3">
      <c r="A13" s="70"/>
      <c r="B13" s="71"/>
      <c r="C13" s="72"/>
      <c r="D13" s="73" t="s">
        <v>33</v>
      </c>
      <c r="E13" s="74"/>
      <c r="F13" s="75">
        <f>SUM(F6:F12)</f>
        <v>530</v>
      </c>
      <c r="G13" s="75">
        <f>SUM(G6:G12)</f>
        <v>12</v>
      </c>
      <c r="H13" s="75">
        <f>SUM(H6:H12)</f>
        <v>15</v>
      </c>
      <c r="I13" s="75">
        <f>SUM(I6:I12)</f>
        <v>87</v>
      </c>
      <c r="J13" s="75">
        <f>SUM(J6:J12)</f>
        <v>533</v>
      </c>
      <c r="K13" s="75"/>
      <c r="L13" s="75">
        <f t="shared" ref="L13" si="0">SUM(L6:L12)</f>
        <v>0</v>
      </c>
    </row>
    <row r="14" spans="1:12" ht="15" x14ac:dyDescent="0.25">
      <c r="A14" s="23">
        <f>A6</f>
        <v>1</v>
      </c>
      <c r="B14" s="14">
        <f>B6</f>
        <v>1</v>
      </c>
      <c r="C14" s="11" t="s">
        <v>25</v>
      </c>
      <c r="D14" s="8" t="s">
        <v>26</v>
      </c>
      <c r="E14" s="55"/>
      <c r="F14" s="56"/>
      <c r="G14" s="56"/>
      <c r="H14" s="69"/>
      <c r="I14" s="69"/>
      <c r="J14" s="56"/>
      <c r="K14" s="57"/>
      <c r="L14" s="69"/>
    </row>
    <row r="15" spans="1:12" ht="15" x14ac:dyDescent="0.25">
      <c r="A15" s="23"/>
      <c r="B15" s="15"/>
      <c r="C15" s="11"/>
      <c r="D15" s="7" t="s">
        <v>27</v>
      </c>
      <c r="E15" s="52" t="s">
        <v>65</v>
      </c>
      <c r="F15" s="53">
        <v>250</v>
      </c>
      <c r="G15" s="53">
        <v>5</v>
      </c>
      <c r="H15" s="53"/>
      <c r="I15" s="53">
        <v>13</v>
      </c>
      <c r="J15" s="80">
        <v>155</v>
      </c>
      <c r="K15" s="51">
        <v>220</v>
      </c>
      <c r="L15" s="41"/>
    </row>
    <row r="16" spans="1:12" ht="15" x14ac:dyDescent="0.25">
      <c r="A16" s="23"/>
      <c r="B16" s="15"/>
      <c r="C16" s="11"/>
      <c r="D16" s="7" t="s">
        <v>28</v>
      </c>
      <c r="E16" s="52" t="s">
        <v>66</v>
      </c>
      <c r="F16" s="53">
        <v>150</v>
      </c>
      <c r="G16" s="53">
        <v>4</v>
      </c>
      <c r="H16" s="53"/>
      <c r="I16" s="53">
        <v>37</v>
      </c>
      <c r="J16" s="80">
        <v>162</v>
      </c>
      <c r="K16" s="51">
        <v>405</v>
      </c>
      <c r="L16" s="41"/>
    </row>
    <row r="17" spans="1:12" ht="15" x14ac:dyDescent="0.25">
      <c r="A17" s="23"/>
      <c r="B17" s="15"/>
      <c r="C17" s="11"/>
      <c r="D17" s="7" t="s">
        <v>29</v>
      </c>
      <c r="E17" s="52" t="s">
        <v>55</v>
      </c>
      <c r="F17" s="53">
        <v>50</v>
      </c>
      <c r="G17" s="53">
        <v>8</v>
      </c>
      <c r="H17" s="53">
        <v>5</v>
      </c>
      <c r="I17" s="53">
        <v>22</v>
      </c>
      <c r="J17" s="80">
        <v>128</v>
      </c>
      <c r="K17" s="51">
        <v>353</v>
      </c>
      <c r="L17" s="41"/>
    </row>
    <row r="18" spans="1:12" ht="15" x14ac:dyDescent="0.25">
      <c r="A18" s="23"/>
      <c r="B18" s="15"/>
      <c r="C18" s="11"/>
      <c r="D18" s="7" t="s">
        <v>30</v>
      </c>
      <c r="E18" s="52"/>
      <c r="F18" s="53"/>
      <c r="G18" s="53"/>
      <c r="H18" s="53"/>
      <c r="I18" s="53"/>
      <c r="J18" s="53"/>
      <c r="K18" s="51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1"/>
      <c r="L19" s="77"/>
    </row>
    <row r="20" spans="1:12" ht="15" x14ac:dyDescent="0.25">
      <c r="A20" s="23"/>
      <c r="B20" s="15"/>
      <c r="C20" s="11"/>
      <c r="D20" s="7" t="s">
        <v>32</v>
      </c>
      <c r="E20" s="79" t="s">
        <v>23</v>
      </c>
      <c r="F20" s="53">
        <v>60</v>
      </c>
      <c r="G20" s="53">
        <v>4</v>
      </c>
      <c r="H20" s="41"/>
      <c r="I20" s="53">
        <v>26</v>
      </c>
      <c r="J20" s="53">
        <v>117</v>
      </c>
      <c r="K20" s="41"/>
      <c r="L20" s="77"/>
    </row>
    <row r="21" spans="1:12" ht="15" x14ac:dyDescent="0.25">
      <c r="A21" s="23"/>
      <c r="B21" s="15"/>
      <c r="C21" s="11"/>
      <c r="D21" s="51"/>
      <c r="E21" s="55"/>
      <c r="F21" s="56"/>
      <c r="G21" s="82"/>
      <c r="H21" s="56"/>
      <c r="I21" s="56"/>
      <c r="J21" s="56"/>
      <c r="K21" s="57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1"/>
      <c r="L22" s="77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510</v>
      </c>
      <c r="G23" s="19">
        <f t="shared" ref="G23:J23" si="1">SUM(G14:G22)</f>
        <v>21</v>
      </c>
      <c r="H23" s="19">
        <f t="shared" si="1"/>
        <v>5</v>
      </c>
      <c r="I23" s="19">
        <f t="shared" si="1"/>
        <v>98</v>
      </c>
      <c r="J23" s="19">
        <f t="shared" si="1"/>
        <v>562</v>
      </c>
      <c r="K23" s="19"/>
      <c r="L23" s="78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84"/>
      <c r="F24" s="32">
        <f>F13+F23</f>
        <v>1040</v>
      </c>
      <c r="G24" s="32">
        <f t="shared" ref="G24:J24" si="3">G13+G23</f>
        <v>33</v>
      </c>
      <c r="H24" s="32">
        <f t="shared" si="3"/>
        <v>20</v>
      </c>
      <c r="I24" s="32">
        <f t="shared" si="3"/>
        <v>185</v>
      </c>
      <c r="J24" s="32">
        <f t="shared" si="3"/>
        <v>1095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67</v>
      </c>
      <c r="F25" s="56">
        <v>200</v>
      </c>
      <c r="G25" s="56">
        <v>8</v>
      </c>
      <c r="H25" s="56">
        <v>10</v>
      </c>
      <c r="I25" s="56">
        <v>55</v>
      </c>
      <c r="J25" s="56">
        <v>337</v>
      </c>
      <c r="K25" s="57">
        <v>419</v>
      </c>
      <c r="L25" s="6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1"/>
      <c r="L26" s="77"/>
    </row>
    <row r="27" spans="1:12" ht="15" x14ac:dyDescent="0.25">
      <c r="A27" s="14"/>
      <c r="B27" s="15"/>
      <c r="C27" s="11"/>
      <c r="D27" s="7" t="s">
        <v>22</v>
      </c>
      <c r="E27" s="52" t="s">
        <v>68</v>
      </c>
      <c r="F27" s="53">
        <v>200</v>
      </c>
      <c r="G27" s="53">
        <v>5</v>
      </c>
      <c r="H27" s="53">
        <v>9</v>
      </c>
      <c r="I27" s="53">
        <v>27</v>
      </c>
      <c r="J27" s="53">
        <v>205</v>
      </c>
      <c r="K27" s="51">
        <v>534</v>
      </c>
      <c r="L27" s="77"/>
    </row>
    <row r="28" spans="1:12" ht="15" x14ac:dyDescent="0.25">
      <c r="A28" s="14"/>
      <c r="B28" s="15"/>
      <c r="C28" s="11"/>
      <c r="D28" s="7" t="s">
        <v>23</v>
      </c>
      <c r="E28" s="52" t="s">
        <v>64</v>
      </c>
      <c r="F28" s="53">
        <v>30</v>
      </c>
      <c r="G28" s="53">
        <v>2</v>
      </c>
      <c r="H28" s="53">
        <v>7</v>
      </c>
      <c r="I28" s="53">
        <v>15</v>
      </c>
      <c r="J28" s="53">
        <v>134</v>
      </c>
      <c r="K28" s="51">
        <v>3</v>
      </c>
      <c r="L28" s="77"/>
    </row>
    <row r="29" spans="1:12" ht="15" x14ac:dyDescent="0.25">
      <c r="A29" s="14"/>
      <c r="B29" s="15"/>
      <c r="C29" s="11"/>
      <c r="D29" s="7" t="s">
        <v>24</v>
      </c>
      <c r="E29" s="52" t="s">
        <v>69</v>
      </c>
      <c r="F29" s="53">
        <v>150</v>
      </c>
      <c r="G29" s="53">
        <v>1</v>
      </c>
      <c r="H29" s="41"/>
      <c r="I29" s="53">
        <v>16</v>
      </c>
      <c r="J29" s="53">
        <v>63</v>
      </c>
      <c r="K29" s="41"/>
      <c r="L29" s="77"/>
    </row>
    <row r="30" spans="1:12" ht="15" x14ac:dyDescent="0.25">
      <c r="A30" s="14"/>
      <c r="B30" s="15"/>
      <c r="C30" s="11"/>
      <c r="D30" s="6"/>
      <c r="E30" s="51"/>
      <c r="F30" s="41"/>
      <c r="G30" s="41"/>
      <c r="H30" s="41"/>
      <c r="I30" s="41"/>
      <c r="J30" s="41"/>
      <c r="K30" s="41"/>
      <c r="L30" s="77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1"/>
      <c r="L31" s="77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>SUM(G25:G31)</f>
        <v>16</v>
      </c>
      <c r="H32" s="19">
        <f>SUM(H25:H31)</f>
        <v>26</v>
      </c>
      <c r="I32" s="19">
        <f>SUM(I25:I31)</f>
        <v>113</v>
      </c>
      <c r="J32" s="19">
        <f>SUM(J25:J31)</f>
        <v>739</v>
      </c>
      <c r="K32" s="19"/>
      <c r="L32" s="78">
        <f t="shared" ref="L32" si="5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1"/>
      <c r="L33" s="77"/>
    </row>
    <row r="34" spans="1:12" ht="15" x14ac:dyDescent="0.25">
      <c r="A34" s="14"/>
      <c r="B34" s="15"/>
      <c r="C34" s="11"/>
      <c r="D34" s="7" t="s">
        <v>27</v>
      </c>
      <c r="E34" s="52" t="s">
        <v>58</v>
      </c>
      <c r="F34" s="53">
        <v>250</v>
      </c>
      <c r="G34" s="53">
        <v>3</v>
      </c>
      <c r="H34" s="53"/>
      <c r="I34" s="53">
        <v>12</v>
      </c>
      <c r="J34" s="80">
        <v>144</v>
      </c>
      <c r="K34" s="51">
        <v>99</v>
      </c>
      <c r="L34" s="41"/>
    </row>
    <row r="35" spans="1:12" ht="15" x14ac:dyDescent="0.25">
      <c r="A35" s="14"/>
      <c r="B35" s="15"/>
      <c r="C35" s="11"/>
      <c r="D35" s="7" t="s">
        <v>28</v>
      </c>
      <c r="E35" s="52" t="s">
        <v>59</v>
      </c>
      <c r="F35" s="53">
        <v>52</v>
      </c>
      <c r="G35" s="53">
        <v>10</v>
      </c>
      <c r="H35" s="53">
        <v>6</v>
      </c>
      <c r="I35" s="53">
        <v>3</v>
      </c>
      <c r="J35" s="80">
        <v>114</v>
      </c>
      <c r="K35" s="51">
        <v>308</v>
      </c>
      <c r="L35" s="41"/>
    </row>
    <row r="36" spans="1:12" ht="15" x14ac:dyDescent="0.25">
      <c r="A36" s="14"/>
      <c r="B36" s="15"/>
      <c r="C36" s="11"/>
      <c r="D36" s="7" t="s">
        <v>29</v>
      </c>
      <c r="E36" s="52" t="s">
        <v>60</v>
      </c>
      <c r="F36" s="53">
        <v>150</v>
      </c>
      <c r="G36" s="53">
        <v>3</v>
      </c>
      <c r="H36" s="53"/>
      <c r="I36" s="53">
        <v>38</v>
      </c>
      <c r="J36" s="80">
        <v>169</v>
      </c>
      <c r="K36" s="51">
        <v>236</v>
      </c>
      <c r="L36" s="41"/>
    </row>
    <row r="37" spans="1:12" ht="15" x14ac:dyDescent="0.25">
      <c r="A37" s="14"/>
      <c r="B37" s="15"/>
      <c r="C37" s="11"/>
      <c r="D37" s="7" t="s">
        <v>30</v>
      </c>
      <c r="E37" s="52" t="s">
        <v>57</v>
      </c>
      <c r="F37" s="53">
        <v>200</v>
      </c>
      <c r="G37" s="53"/>
      <c r="H37" s="53"/>
      <c r="I37" s="53">
        <v>15</v>
      </c>
      <c r="J37" s="80">
        <v>56</v>
      </c>
      <c r="K37" s="51">
        <v>1009</v>
      </c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53"/>
      <c r="G38" s="53"/>
      <c r="H38" s="53"/>
      <c r="I38" s="53"/>
      <c r="J38" s="80"/>
      <c r="K38" s="41"/>
      <c r="L38" s="77"/>
    </row>
    <row r="39" spans="1:12" ht="15" x14ac:dyDescent="0.25">
      <c r="A39" s="14"/>
      <c r="B39" s="15"/>
      <c r="C39" s="11"/>
      <c r="D39" s="7" t="s">
        <v>32</v>
      </c>
      <c r="E39" s="79" t="s">
        <v>23</v>
      </c>
      <c r="F39" s="53">
        <v>52</v>
      </c>
      <c r="G39" s="53">
        <v>4</v>
      </c>
      <c r="H39" s="53"/>
      <c r="I39" s="53">
        <v>25</v>
      </c>
      <c r="J39" s="80">
        <v>117</v>
      </c>
      <c r="K39" s="41"/>
      <c r="L39" s="77"/>
    </row>
    <row r="40" spans="1:12" ht="15" x14ac:dyDescent="0.25">
      <c r="A40" s="14"/>
      <c r="B40" s="15"/>
      <c r="C40" s="11"/>
      <c r="D40" s="51"/>
      <c r="E40" s="55"/>
      <c r="F40" s="41"/>
      <c r="G40" s="41"/>
      <c r="H40" s="41"/>
      <c r="I40" s="69"/>
      <c r="J40" s="41"/>
      <c r="K40" s="41"/>
      <c r="L40" s="77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1"/>
      <c r="L41" s="77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704</v>
      </c>
      <c r="G42" s="19">
        <f t="shared" ref="G42" si="6">SUM(G33:G41)</f>
        <v>20</v>
      </c>
      <c r="H42" s="19">
        <f t="shared" ref="H42" si="7">SUM(H33:H41)</f>
        <v>6</v>
      </c>
      <c r="I42" s="19">
        <f t="shared" ref="I42" si="8">SUM(I33:I41)</f>
        <v>93</v>
      </c>
      <c r="J42" s="19">
        <f t="shared" ref="J42:L42" si="9">SUM(J33:J41)</f>
        <v>600</v>
      </c>
      <c r="K42" s="19"/>
      <c r="L42" s="78">
        <f t="shared" si="9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1284</v>
      </c>
      <c r="G43" s="32">
        <f t="shared" ref="G43" si="10">G32+G42</f>
        <v>36</v>
      </c>
      <c r="H43" s="32">
        <f t="shared" ref="H43" si="11">H32+H42</f>
        <v>32</v>
      </c>
      <c r="I43" s="32">
        <f t="shared" ref="I43" si="12">I32+I42</f>
        <v>206</v>
      </c>
      <c r="J43" s="32">
        <f t="shared" ref="J43:L43" si="13">J32+J42</f>
        <v>1339</v>
      </c>
      <c r="K43" s="32"/>
      <c r="L43" s="32">
        <f t="shared" si="13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70</v>
      </c>
      <c r="F44" s="49">
        <v>200</v>
      </c>
      <c r="G44" s="49">
        <v>7</v>
      </c>
      <c r="H44" s="49">
        <v>5</v>
      </c>
      <c r="I44" s="50">
        <v>40</v>
      </c>
      <c r="J44" s="49">
        <v>237</v>
      </c>
      <c r="K44" s="58">
        <v>214</v>
      </c>
      <c r="L44" s="39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1"/>
      <c r="L45" s="77"/>
    </row>
    <row r="46" spans="1:12" ht="15" x14ac:dyDescent="0.25">
      <c r="A46" s="23"/>
      <c r="B46" s="15"/>
      <c r="C46" s="11"/>
      <c r="D46" s="7" t="s">
        <v>22</v>
      </c>
      <c r="E46" s="52" t="s">
        <v>42</v>
      </c>
      <c r="F46" s="53">
        <v>200</v>
      </c>
      <c r="G46" s="41">
        <v>0</v>
      </c>
      <c r="H46" s="41">
        <v>0</v>
      </c>
      <c r="I46" s="53">
        <v>15</v>
      </c>
      <c r="J46" s="53">
        <v>56</v>
      </c>
      <c r="K46" s="51">
        <v>1009</v>
      </c>
      <c r="L46" s="41"/>
    </row>
    <row r="47" spans="1:12" ht="15" x14ac:dyDescent="0.25">
      <c r="A47" s="23"/>
      <c r="B47" s="15"/>
      <c r="C47" s="11"/>
      <c r="D47" s="7" t="s">
        <v>23</v>
      </c>
      <c r="E47" s="52" t="s">
        <v>71</v>
      </c>
      <c r="F47" s="53">
        <v>30</v>
      </c>
      <c r="G47" s="53">
        <v>4</v>
      </c>
      <c r="H47" s="53">
        <v>10</v>
      </c>
      <c r="I47" s="53">
        <v>15</v>
      </c>
      <c r="J47" s="53">
        <v>171</v>
      </c>
      <c r="K47" s="51">
        <v>3</v>
      </c>
      <c r="L47" s="41"/>
    </row>
    <row r="48" spans="1:12" ht="15" x14ac:dyDescent="0.25">
      <c r="A48" s="23"/>
      <c r="B48" s="15"/>
      <c r="C48" s="11"/>
      <c r="D48" s="7" t="s">
        <v>24</v>
      </c>
      <c r="E48" s="55" t="s">
        <v>50</v>
      </c>
      <c r="F48" s="56">
        <v>150</v>
      </c>
      <c r="G48" s="56">
        <v>1</v>
      </c>
      <c r="H48" s="69"/>
      <c r="I48" s="56">
        <v>12</v>
      </c>
      <c r="J48" s="85">
        <v>57</v>
      </c>
      <c r="K48" s="69"/>
      <c r="L48" s="87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77"/>
      <c r="K49" s="41"/>
      <c r="L49" s="77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77"/>
      <c r="K50" s="41"/>
      <c r="L50" s="77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>SUM(G44:G50)</f>
        <v>12</v>
      </c>
      <c r="H51" s="19">
        <f>SUM(H44:H50)</f>
        <v>15</v>
      </c>
      <c r="I51" s="19">
        <f>SUM(I44:I50)</f>
        <v>82</v>
      </c>
      <c r="J51" s="78">
        <f>SUM(J44:J50)</f>
        <v>521</v>
      </c>
      <c r="K51" s="19"/>
      <c r="L51" s="78">
        <f t="shared" ref="L51" si="14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72</v>
      </c>
      <c r="F52" s="56">
        <v>85</v>
      </c>
      <c r="G52" s="56">
        <v>4</v>
      </c>
      <c r="H52" s="41"/>
      <c r="I52" s="53">
        <v>18</v>
      </c>
      <c r="J52" s="85">
        <v>85</v>
      </c>
      <c r="K52" s="57">
        <v>310</v>
      </c>
      <c r="L52" s="41"/>
    </row>
    <row r="53" spans="1:12" ht="15" x14ac:dyDescent="0.25">
      <c r="A53" s="23"/>
      <c r="B53" s="15"/>
      <c r="C53" s="11"/>
      <c r="D53" s="7" t="s">
        <v>27</v>
      </c>
      <c r="E53" s="52" t="s">
        <v>61</v>
      </c>
      <c r="F53" s="53">
        <v>250</v>
      </c>
      <c r="G53" s="53">
        <v>5</v>
      </c>
      <c r="H53" s="41">
        <v>4</v>
      </c>
      <c r="I53" s="53">
        <v>22</v>
      </c>
      <c r="J53" s="80">
        <v>142</v>
      </c>
      <c r="K53" s="51">
        <v>95</v>
      </c>
      <c r="L53" s="41"/>
    </row>
    <row r="54" spans="1:12" ht="15" x14ac:dyDescent="0.25">
      <c r="A54" s="23"/>
      <c r="B54" s="15"/>
      <c r="C54" s="11"/>
      <c r="D54" s="7" t="s">
        <v>28</v>
      </c>
      <c r="E54" s="52" t="s">
        <v>73</v>
      </c>
      <c r="F54" s="53">
        <v>50</v>
      </c>
      <c r="G54" s="53">
        <v>8</v>
      </c>
      <c r="H54" s="53">
        <v>5</v>
      </c>
      <c r="I54" s="53">
        <v>17</v>
      </c>
      <c r="J54" s="80">
        <v>128</v>
      </c>
      <c r="K54" s="51">
        <v>353</v>
      </c>
      <c r="L54" s="41"/>
    </row>
    <row r="55" spans="1:12" ht="15" x14ac:dyDescent="0.25">
      <c r="A55" s="23"/>
      <c r="B55" s="15"/>
      <c r="C55" s="11"/>
      <c r="D55" s="7" t="s">
        <v>29</v>
      </c>
      <c r="E55" s="52" t="s">
        <v>56</v>
      </c>
      <c r="F55" s="53">
        <v>100</v>
      </c>
      <c r="G55" s="53">
        <v>5</v>
      </c>
      <c r="H55" s="53">
        <v>3</v>
      </c>
      <c r="I55" s="53">
        <v>30</v>
      </c>
      <c r="J55" s="80">
        <v>166</v>
      </c>
      <c r="K55" s="51">
        <v>200</v>
      </c>
      <c r="L55" s="41"/>
    </row>
    <row r="56" spans="1:12" ht="15" x14ac:dyDescent="0.25">
      <c r="A56" s="23"/>
      <c r="B56" s="15"/>
      <c r="C56" s="11"/>
      <c r="D56" s="7" t="s">
        <v>30</v>
      </c>
      <c r="E56" s="52" t="s">
        <v>53</v>
      </c>
      <c r="F56" s="53">
        <v>200</v>
      </c>
      <c r="G56" s="53"/>
      <c r="H56" s="41"/>
      <c r="I56" s="53">
        <v>20</v>
      </c>
      <c r="J56" s="80">
        <v>74</v>
      </c>
      <c r="K56" s="51">
        <v>500</v>
      </c>
      <c r="L56" s="41"/>
    </row>
    <row r="57" spans="1:12" ht="15" x14ac:dyDescent="0.25">
      <c r="A57" s="23"/>
      <c r="B57" s="15"/>
      <c r="C57" s="11"/>
      <c r="D57" s="7" t="s">
        <v>31</v>
      </c>
      <c r="E57" s="52"/>
      <c r="F57" s="53"/>
      <c r="G57" s="53"/>
      <c r="H57" s="41"/>
      <c r="I57" s="53"/>
      <c r="J57" s="80"/>
      <c r="K57" s="41"/>
      <c r="L57" s="77"/>
    </row>
    <row r="58" spans="1:12" ht="15" x14ac:dyDescent="0.25">
      <c r="A58" s="23"/>
      <c r="B58" s="15"/>
      <c r="C58" s="11"/>
      <c r="D58" s="7" t="s">
        <v>32</v>
      </c>
      <c r="E58" s="40" t="s">
        <v>49</v>
      </c>
      <c r="F58" s="53">
        <v>52</v>
      </c>
      <c r="G58" s="53">
        <v>4</v>
      </c>
      <c r="H58" s="41"/>
      <c r="I58" s="53">
        <v>25</v>
      </c>
      <c r="J58" s="80">
        <v>117</v>
      </c>
      <c r="K58" s="41"/>
      <c r="L58" s="77"/>
    </row>
    <row r="59" spans="1:12" ht="15" x14ac:dyDescent="0.25">
      <c r="A59" s="23"/>
      <c r="B59" s="15"/>
      <c r="C59" s="11"/>
      <c r="D59" s="51"/>
      <c r="E59" s="55"/>
      <c r="F59" s="41"/>
      <c r="G59" s="41"/>
      <c r="H59" s="41"/>
      <c r="I59" s="41"/>
      <c r="J59" s="41"/>
      <c r="K59" s="41"/>
      <c r="L59" s="77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1"/>
      <c r="L60" s="77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737</v>
      </c>
      <c r="G61" s="19">
        <f>SUM(G52:G60)</f>
        <v>26</v>
      </c>
      <c r="H61" s="19">
        <f t="shared" ref="H61" si="15">SUM(H52:H60)</f>
        <v>12</v>
      </c>
      <c r="I61" s="19">
        <f>SUM(I52:I60)</f>
        <v>132</v>
      </c>
      <c r="J61" s="19">
        <f>SUM(J52:J60)</f>
        <v>712</v>
      </c>
      <c r="K61" s="19"/>
      <c r="L61" s="78">
        <f t="shared" ref="L61" si="16"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1317</v>
      </c>
      <c r="G62" s="32">
        <f t="shared" ref="G62" si="17">G51+G61</f>
        <v>38</v>
      </c>
      <c r="H62" s="32">
        <f t="shared" ref="H62" si="18">H51+H61</f>
        <v>27</v>
      </c>
      <c r="I62" s="83">
        <f t="shared" ref="I62" si="19">I51+I61</f>
        <v>214</v>
      </c>
      <c r="J62" s="32">
        <f t="shared" ref="J62:L62" si="20">J51+J61</f>
        <v>1233</v>
      </c>
      <c r="K62" s="32"/>
      <c r="L62" s="32">
        <f t="shared" si="20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74</v>
      </c>
      <c r="F63" s="49">
        <v>200</v>
      </c>
      <c r="G63" s="49">
        <v>30</v>
      </c>
      <c r="H63" s="49">
        <v>8</v>
      </c>
      <c r="I63" s="53">
        <v>32</v>
      </c>
      <c r="J63" s="86">
        <v>326</v>
      </c>
      <c r="K63" s="58">
        <v>497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1"/>
      <c r="L64" s="77"/>
    </row>
    <row r="65" spans="1:12" ht="15" x14ac:dyDescent="0.25">
      <c r="A65" s="23"/>
      <c r="B65" s="15"/>
      <c r="C65" s="11"/>
      <c r="D65" s="7" t="s">
        <v>22</v>
      </c>
      <c r="E65" s="52" t="s">
        <v>47</v>
      </c>
      <c r="F65" s="53">
        <v>200</v>
      </c>
      <c r="G65" s="53">
        <v>5</v>
      </c>
      <c r="H65" s="53">
        <v>8</v>
      </c>
      <c r="I65" s="53">
        <v>27</v>
      </c>
      <c r="J65" s="53">
        <v>205</v>
      </c>
      <c r="K65" s="51">
        <v>534</v>
      </c>
      <c r="L65" s="77"/>
    </row>
    <row r="66" spans="1:12" ht="15" x14ac:dyDescent="0.25">
      <c r="A66" s="23"/>
      <c r="B66" s="15"/>
      <c r="C66" s="11"/>
      <c r="D66" s="7" t="s">
        <v>23</v>
      </c>
      <c r="E66" s="52" t="s">
        <v>64</v>
      </c>
      <c r="F66" s="53">
        <v>30</v>
      </c>
      <c r="G66" s="53">
        <v>4</v>
      </c>
      <c r="H66" s="53">
        <v>10</v>
      </c>
      <c r="I66" s="53">
        <v>15</v>
      </c>
      <c r="J66" s="53">
        <v>171</v>
      </c>
      <c r="K66" s="51">
        <v>3</v>
      </c>
      <c r="L66" s="77"/>
    </row>
    <row r="67" spans="1:12" ht="15" x14ac:dyDescent="0.25">
      <c r="A67" s="23"/>
      <c r="B67" s="15"/>
      <c r="C67" s="11"/>
      <c r="D67" s="7" t="s">
        <v>24</v>
      </c>
      <c r="E67" s="52" t="s">
        <v>43</v>
      </c>
      <c r="F67" s="53">
        <v>150</v>
      </c>
      <c r="G67" s="53">
        <v>1</v>
      </c>
      <c r="H67" s="41"/>
      <c r="I67" s="53">
        <v>14</v>
      </c>
      <c r="J67" s="53">
        <v>58</v>
      </c>
      <c r="K67" s="41"/>
      <c r="L67" s="77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1"/>
      <c r="L68" s="77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1"/>
      <c r="L69" s="77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>SUM(G63:G69)</f>
        <v>40</v>
      </c>
      <c r="H70" s="19">
        <f>SUM(H63:H69)</f>
        <v>26</v>
      </c>
      <c r="I70" s="19">
        <f>SUM(I63:I69)</f>
        <v>88</v>
      </c>
      <c r="J70" s="19">
        <f>SUM(J63:J69)</f>
        <v>760</v>
      </c>
      <c r="K70" s="19"/>
      <c r="L70" s="78">
        <f t="shared" ref="L70" si="21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/>
      <c r="F71" s="56"/>
      <c r="G71" s="56"/>
      <c r="H71" s="56"/>
      <c r="I71" s="53"/>
      <c r="J71" s="85"/>
      <c r="K71" s="59"/>
      <c r="L71" s="41"/>
    </row>
    <row r="72" spans="1:12" ht="15" x14ac:dyDescent="0.25">
      <c r="A72" s="23"/>
      <c r="B72" s="15"/>
      <c r="C72" s="11"/>
      <c r="D72" s="7" t="s">
        <v>27</v>
      </c>
      <c r="E72" s="52" t="s">
        <v>75</v>
      </c>
      <c r="F72" s="53">
        <v>250</v>
      </c>
      <c r="G72" s="53">
        <v>3</v>
      </c>
      <c r="H72" s="53"/>
      <c r="I72" s="53">
        <v>10</v>
      </c>
      <c r="J72" s="80">
        <v>103</v>
      </c>
      <c r="K72" s="51">
        <v>160</v>
      </c>
      <c r="L72" s="41"/>
    </row>
    <row r="73" spans="1:12" ht="15" x14ac:dyDescent="0.25">
      <c r="A73" s="23"/>
      <c r="B73" s="15"/>
      <c r="C73" s="11"/>
      <c r="D73" s="7" t="s">
        <v>28</v>
      </c>
      <c r="E73" s="52" t="s">
        <v>76</v>
      </c>
      <c r="F73" s="53">
        <v>70</v>
      </c>
      <c r="G73" s="53">
        <v>9</v>
      </c>
      <c r="H73" s="53">
        <v>6</v>
      </c>
      <c r="I73" s="53">
        <v>9</v>
      </c>
      <c r="J73" s="80">
        <v>128</v>
      </c>
      <c r="K73" s="51">
        <v>342</v>
      </c>
      <c r="L73" s="41"/>
    </row>
    <row r="74" spans="1:12" ht="15" x14ac:dyDescent="0.25">
      <c r="A74" s="23"/>
      <c r="B74" s="15"/>
      <c r="C74" s="11"/>
      <c r="D74" s="7" t="s">
        <v>29</v>
      </c>
      <c r="E74" s="52" t="s">
        <v>44</v>
      </c>
      <c r="F74" s="53">
        <v>200</v>
      </c>
      <c r="G74" s="53">
        <v>3</v>
      </c>
      <c r="H74" s="53">
        <v>1</v>
      </c>
      <c r="I74" s="53">
        <v>27</v>
      </c>
      <c r="J74" s="80">
        <v>125</v>
      </c>
      <c r="K74" s="51">
        <v>155</v>
      </c>
      <c r="L74" s="41"/>
    </row>
    <row r="75" spans="1:12" ht="15" x14ac:dyDescent="0.25">
      <c r="A75" s="23"/>
      <c r="B75" s="15"/>
      <c r="C75" s="11"/>
      <c r="D75" s="7" t="s">
        <v>30</v>
      </c>
      <c r="E75" s="52" t="s">
        <v>53</v>
      </c>
      <c r="F75" s="53">
        <v>200</v>
      </c>
      <c r="G75" s="53"/>
      <c r="H75" s="53"/>
      <c r="I75" s="53">
        <v>20</v>
      </c>
      <c r="J75" s="80">
        <v>74</v>
      </c>
      <c r="K75" s="51">
        <v>500</v>
      </c>
      <c r="L75" s="41"/>
    </row>
    <row r="76" spans="1:12" ht="15" x14ac:dyDescent="0.25">
      <c r="A76" s="23"/>
      <c r="B76" s="15"/>
      <c r="C76" s="11"/>
      <c r="D76" s="7" t="s">
        <v>31</v>
      </c>
      <c r="E76" s="52" t="s">
        <v>54</v>
      </c>
      <c r="F76" s="53">
        <v>52</v>
      </c>
      <c r="G76" s="53">
        <v>4</v>
      </c>
      <c r="H76" s="53"/>
      <c r="I76" s="53">
        <v>25</v>
      </c>
      <c r="J76" s="80">
        <v>117</v>
      </c>
      <c r="K76" s="60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1"/>
      <c r="L77" s="77"/>
    </row>
    <row r="78" spans="1:12" ht="15" x14ac:dyDescent="0.25">
      <c r="A78" s="23"/>
      <c r="B78" s="15"/>
      <c r="C78" s="11"/>
      <c r="D78" s="57"/>
      <c r="E78" s="55"/>
      <c r="F78" s="41"/>
      <c r="G78" s="41"/>
      <c r="H78" s="41"/>
      <c r="I78" s="41"/>
      <c r="J78" s="41"/>
      <c r="K78" s="41"/>
      <c r="L78" s="77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1"/>
      <c r="L79" s="77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772</v>
      </c>
      <c r="G80" s="19">
        <f t="shared" ref="G80" si="22">SUM(G71:G79)</f>
        <v>19</v>
      </c>
      <c r="H80" s="19">
        <f t="shared" ref="H80" si="23">SUM(H71:H79)</f>
        <v>7</v>
      </c>
      <c r="I80" s="19">
        <f t="shared" ref="I80" si="24">SUM(I71:I79)</f>
        <v>91</v>
      </c>
      <c r="J80" s="19">
        <f t="shared" ref="J80:L80" si="25">SUM(J71:J79)</f>
        <v>547</v>
      </c>
      <c r="K80" s="19"/>
      <c r="L80" s="78">
        <f t="shared" si="2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1352</v>
      </c>
      <c r="G81" s="32">
        <f t="shared" ref="G81" si="26">G70+G80</f>
        <v>59</v>
      </c>
      <c r="H81" s="32">
        <f t="shared" ref="H81" si="27">H70+H80</f>
        <v>33</v>
      </c>
      <c r="I81" s="32">
        <f t="shared" ref="I81" si="28">I70+I80</f>
        <v>179</v>
      </c>
      <c r="J81" s="32">
        <f t="shared" ref="J81:L81" si="29">J70+J80</f>
        <v>1307</v>
      </c>
      <c r="K81" s="32"/>
      <c r="L81" s="32">
        <f t="shared" si="2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77</v>
      </c>
      <c r="F82" s="49">
        <v>200</v>
      </c>
      <c r="G82" s="49">
        <v>12</v>
      </c>
      <c r="H82" s="49">
        <v>6</v>
      </c>
      <c r="I82" s="50">
        <v>60</v>
      </c>
      <c r="J82" s="49">
        <v>296</v>
      </c>
      <c r="K82" s="58" t="s">
        <v>78</v>
      </c>
      <c r="L82" s="39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1"/>
      <c r="L83" s="41"/>
    </row>
    <row r="84" spans="1:12" ht="15" x14ac:dyDescent="0.25">
      <c r="A84" s="23"/>
      <c r="B84" s="15"/>
      <c r="C84" s="11"/>
      <c r="D84" s="7" t="s">
        <v>22</v>
      </c>
      <c r="E84" s="52" t="s">
        <v>57</v>
      </c>
      <c r="F84" s="53">
        <v>200</v>
      </c>
      <c r="G84" s="41"/>
      <c r="H84" s="41"/>
      <c r="I84" s="53">
        <v>15</v>
      </c>
      <c r="J84" s="53">
        <v>57</v>
      </c>
      <c r="K84" s="51">
        <v>1009</v>
      </c>
      <c r="L84" s="41"/>
    </row>
    <row r="85" spans="1:12" ht="15" x14ac:dyDescent="0.25">
      <c r="A85" s="23"/>
      <c r="B85" s="15"/>
      <c r="C85" s="11"/>
      <c r="D85" s="7" t="s">
        <v>23</v>
      </c>
      <c r="E85" s="52" t="s">
        <v>64</v>
      </c>
      <c r="F85" s="53">
        <v>30</v>
      </c>
      <c r="G85" s="53">
        <v>4</v>
      </c>
      <c r="H85" s="53">
        <v>10</v>
      </c>
      <c r="I85" s="53">
        <v>15</v>
      </c>
      <c r="J85" s="53">
        <v>171</v>
      </c>
      <c r="K85" s="51">
        <v>3</v>
      </c>
      <c r="L85" s="41"/>
    </row>
    <row r="86" spans="1:12" ht="15" x14ac:dyDescent="0.25">
      <c r="A86" s="23"/>
      <c r="B86" s="15"/>
      <c r="C86" s="11"/>
      <c r="D86" s="7" t="s">
        <v>24</v>
      </c>
      <c r="E86" s="52" t="s">
        <v>63</v>
      </c>
      <c r="F86" s="53">
        <v>150</v>
      </c>
      <c r="G86" s="41"/>
      <c r="H86" s="41"/>
      <c r="I86" s="53">
        <v>16</v>
      </c>
      <c r="J86" s="53">
        <v>69</v>
      </c>
      <c r="K86" s="41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1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1"/>
      <c r="L88" s="77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16</v>
      </c>
      <c r="H89" s="19">
        <f>SUM(H82:H88)</f>
        <v>16</v>
      </c>
      <c r="I89" s="19">
        <f>SUM(I82:I88)</f>
        <v>106</v>
      </c>
      <c r="J89" s="19">
        <f>SUM(J82:J88)</f>
        <v>593</v>
      </c>
      <c r="K89" s="19"/>
      <c r="L89" s="78">
        <f t="shared" ref="L89" si="30"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/>
      <c r="F90" s="53"/>
      <c r="G90" s="53"/>
      <c r="H90" s="53"/>
      <c r="I90" s="53"/>
      <c r="J90" s="53"/>
      <c r="K90" s="41"/>
      <c r="L90" s="41"/>
    </row>
    <row r="91" spans="1:12" ht="15" x14ac:dyDescent="0.25">
      <c r="A91" s="23"/>
      <c r="B91" s="15"/>
      <c r="C91" s="11"/>
      <c r="D91" s="7" t="s">
        <v>27</v>
      </c>
      <c r="E91" s="52" t="s">
        <v>45</v>
      </c>
      <c r="F91" s="53">
        <v>250</v>
      </c>
      <c r="G91" s="53">
        <v>1</v>
      </c>
      <c r="H91" s="53"/>
      <c r="I91" s="53">
        <v>10</v>
      </c>
      <c r="J91" s="53">
        <v>52</v>
      </c>
      <c r="K91" s="51">
        <v>83</v>
      </c>
      <c r="L91" s="41"/>
    </row>
    <row r="92" spans="1:12" ht="15" x14ac:dyDescent="0.25">
      <c r="A92" s="23"/>
      <c r="B92" s="15"/>
      <c r="C92" s="11"/>
      <c r="D92" s="7" t="s">
        <v>28</v>
      </c>
      <c r="E92" s="52" t="s">
        <v>46</v>
      </c>
      <c r="F92" s="53">
        <v>100</v>
      </c>
      <c r="G92" s="53">
        <v>17</v>
      </c>
      <c r="H92" s="53">
        <v>12</v>
      </c>
      <c r="I92" s="53">
        <v>1</v>
      </c>
      <c r="J92" s="53">
        <v>183</v>
      </c>
      <c r="K92" s="51"/>
      <c r="L92" s="41"/>
    </row>
    <row r="93" spans="1:12" ht="15" x14ac:dyDescent="0.25">
      <c r="A93" s="23"/>
      <c r="B93" s="15"/>
      <c r="C93" s="11"/>
      <c r="D93" s="7" t="s">
        <v>29</v>
      </c>
      <c r="E93" s="52" t="s">
        <v>60</v>
      </c>
      <c r="F93" s="53">
        <v>150</v>
      </c>
      <c r="G93" s="53">
        <v>3</v>
      </c>
      <c r="H93" s="53"/>
      <c r="I93" s="53">
        <v>38</v>
      </c>
      <c r="J93" s="53">
        <v>169</v>
      </c>
      <c r="K93" s="51">
        <v>236</v>
      </c>
      <c r="L93" s="41"/>
    </row>
    <row r="94" spans="1:12" ht="15" x14ac:dyDescent="0.25">
      <c r="A94" s="23"/>
      <c r="B94" s="15"/>
      <c r="C94" s="11"/>
      <c r="D94" s="7" t="s">
        <v>30</v>
      </c>
      <c r="E94" s="52" t="s">
        <v>47</v>
      </c>
      <c r="F94" s="53">
        <v>200</v>
      </c>
      <c r="G94" s="53">
        <v>5</v>
      </c>
      <c r="H94" s="53">
        <v>8</v>
      </c>
      <c r="I94" s="53">
        <v>27</v>
      </c>
      <c r="J94" s="53">
        <v>205</v>
      </c>
      <c r="K94" s="51">
        <v>534</v>
      </c>
      <c r="L94" s="41"/>
    </row>
    <row r="95" spans="1:12" ht="15" x14ac:dyDescent="0.25">
      <c r="A95" s="23"/>
      <c r="B95" s="15"/>
      <c r="C95" s="11"/>
      <c r="D95" s="7" t="s">
        <v>31</v>
      </c>
      <c r="E95" s="52"/>
      <c r="F95" s="53"/>
      <c r="G95" s="53"/>
      <c r="H95" s="53"/>
      <c r="I95" s="53"/>
      <c r="J95" s="53"/>
      <c r="K95" s="51"/>
      <c r="L95" s="41"/>
    </row>
    <row r="96" spans="1:12" ht="15" x14ac:dyDescent="0.25">
      <c r="A96" s="23"/>
      <c r="B96" s="15"/>
      <c r="C96" s="11"/>
      <c r="D96" s="7" t="s">
        <v>32</v>
      </c>
      <c r="E96" s="40" t="s">
        <v>23</v>
      </c>
      <c r="F96" s="53">
        <v>52</v>
      </c>
      <c r="G96" s="53">
        <v>4</v>
      </c>
      <c r="H96" s="41"/>
      <c r="I96" s="53">
        <v>25</v>
      </c>
      <c r="J96" s="53">
        <v>117</v>
      </c>
      <c r="K96" s="88">
        <v>3</v>
      </c>
      <c r="L96" s="41"/>
    </row>
    <row r="97" spans="1:12" ht="15" x14ac:dyDescent="0.25">
      <c r="A97" s="23"/>
      <c r="B97" s="15"/>
      <c r="C97" s="11"/>
      <c r="D97" s="51"/>
      <c r="E97" s="55"/>
      <c r="F97" s="41"/>
      <c r="G97" s="41"/>
      <c r="H97" s="41"/>
      <c r="I97" s="41"/>
      <c r="J97" s="41"/>
      <c r="K97" s="41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1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752</v>
      </c>
      <c r="G99" s="19">
        <f t="shared" ref="G99" si="31">SUM(G90:G98)</f>
        <v>30</v>
      </c>
      <c r="H99" s="19">
        <f t="shared" ref="H99" si="32">SUM(H90:H98)</f>
        <v>20</v>
      </c>
      <c r="I99" s="19">
        <f t="shared" ref="I99" si="33">SUM(I90:I98)</f>
        <v>101</v>
      </c>
      <c r="J99" s="19">
        <f t="shared" ref="J99:L99" si="34">SUM(J90:J98)</f>
        <v>726</v>
      </c>
      <c r="K99" s="19"/>
      <c r="L99" s="78">
        <f t="shared" si="34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1332</v>
      </c>
      <c r="G100" s="32">
        <f t="shared" ref="G100" si="35">G89+G99</f>
        <v>46</v>
      </c>
      <c r="H100" s="32">
        <f t="shared" ref="H100" si="36">H89+H99</f>
        <v>36</v>
      </c>
      <c r="I100" s="32">
        <f t="shared" ref="I100" si="37">I89+I99</f>
        <v>207</v>
      </c>
      <c r="J100" s="32">
        <f t="shared" ref="J100:L100" si="38">J89+J99</f>
        <v>1319</v>
      </c>
      <c r="K100" s="32"/>
      <c r="L100" s="32">
        <f t="shared" si="38"/>
        <v>0</v>
      </c>
    </row>
    <row r="101" spans="1:12" ht="15" x14ac:dyDescent="0.25">
      <c r="A101" s="20">
        <v>2</v>
      </c>
      <c r="B101" s="21">
        <v>1</v>
      </c>
      <c r="C101" s="11" t="s">
        <v>20</v>
      </c>
      <c r="D101" s="8" t="s">
        <v>21</v>
      </c>
      <c r="E101" s="55" t="s">
        <v>56</v>
      </c>
      <c r="F101" s="56">
        <v>150</v>
      </c>
      <c r="G101" s="69"/>
      <c r="H101" s="69"/>
      <c r="I101" s="69"/>
      <c r="J101" s="69"/>
      <c r="K101" s="57">
        <v>168</v>
      </c>
      <c r="L101" s="69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1"/>
      <c r="L102" s="41"/>
    </row>
    <row r="103" spans="1:12" ht="15" x14ac:dyDescent="0.25">
      <c r="A103" s="23"/>
      <c r="B103" s="15"/>
      <c r="C103" s="11"/>
      <c r="D103" s="7" t="s">
        <v>22</v>
      </c>
      <c r="E103" s="52" t="s">
        <v>42</v>
      </c>
      <c r="F103" s="53">
        <v>200</v>
      </c>
      <c r="G103" s="53">
        <v>0.4</v>
      </c>
      <c r="H103" s="53">
        <v>0</v>
      </c>
      <c r="I103" s="53">
        <v>15.06</v>
      </c>
      <c r="J103" s="53">
        <v>60.66</v>
      </c>
      <c r="K103" s="51">
        <v>864</v>
      </c>
      <c r="L103" s="41"/>
    </row>
    <row r="104" spans="1:12" ht="15" x14ac:dyDescent="0.25">
      <c r="A104" s="23"/>
      <c r="B104" s="15"/>
      <c r="C104" s="11"/>
      <c r="D104" s="7" t="s">
        <v>23</v>
      </c>
      <c r="E104" s="52" t="s">
        <v>79</v>
      </c>
      <c r="F104" s="53">
        <v>50</v>
      </c>
      <c r="G104" s="53">
        <v>7.8</v>
      </c>
      <c r="H104" s="53">
        <v>8.9</v>
      </c>
      <c r="I104" s="53">
        <v>18.5</v>
      </c>
      <c r="J104" s="53">
        <v>164.9</v>
      </c>
      <c r="K104" s="51">
        <v>3</v>
      </c>
      <c r="L104" s="41"/>
    </row>
    <row r="105" spans="1:12" ht="15" x14ac:dyDescent="0.25">
      <c r="A105" s="23"/>
      <c r="B105" s="15"/>
      <c r="C105" s="11"/>
      <c r="D105" s="7" t="s">
        <v>24</v>
      </c>
      <c r="E105" s="52" t="s">
        <v>50</v>
      </c>
      <c r="F105" s="53">
        <v>150</v>
      </c>
      <c r="G105" s="41"/>
      <c r="H105" s="41"/>
      <c r="I105" s="53">
        <v>12</v>
      </c>
      <c r="J105" s="53">
        <v>57</v>
      </c>
      <c r="K105" s="41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1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1"/>
      <c r="L107" s="77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39">SUM(G101:G107)</f>
        <v>8.1999999999999993</v>
      </c>
      <c r="H108" s="19">
        <f t="shared" si="39"/>
        <v>8.9</v>
      </c>
      <c r="I108" s="19">
        <f t="shared" si="39"/>
        <v>45.56</v>
      </c>
      <c r="J108" s="19">
        <f t="shared" si="39"/>
        <v>282.56</v>
      </c>
      <c r="K108" s="19"/>
      <c r="L108" s="78">
        <f t="shared" ref="L108" si="40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/>
      <c r="F109" s="56"/>
      <c r="G109" s="56"/>
      <c r="H109" s="56"/>
      <c r="I109" s="53"/>
      <c r="J109" s="85"/>
      <c r="K109" s="57"/>
      <c r="L109" s="41"/>
    </row>
    <row r="110" spans="1:12" ht="15" x14ac:dyDescent="0.25">
      <c r="A110" s="23"/>
      <c r="B110" s="15"/>
      <c r="C110" s="11"/>
      <c r="D110" s="7" t="s">
        <v>27</v>
      </c>
      <c r="E110" s="52" t="s">
        <v>80</v>
      </c>
      <c r="F110" s="53">
        <v>250</v>
      </c>
      <c r="G110" s="53">
        <v>5</v>
      </c>
      <c r="H110" s="53"/>
      <c r="I110" s="53">
        <v>9</v>
      </c>
      <c r="J110" s="53">
        <v>142</v>
      </c>
      <c r="K110" s="51"/>
      <c r="L110" s="41"/>
    </row>
    <row r="111" spans="1:12" ht="15" x14ac:dyDescent="0.25">
      <c r="A111" s="23"/>
      <c r="B111" s="15"/>
      <c r="C111" s="11"/>
      <c r="D111" s="7" t="s">
        <v>28</v>
      </c>
      <c r="E111" s="52" t="s">
        <v>48</v>
      </c>
      <c r="F111" s="53">
        <v>150</v>
      </c>
      <c r="G111" s="53">
        <v>10</v>
      </c>
      <c r="H111" s="53">
        <v>6</v>
      </c>
      <c r="I111" s="53">
        <v>30</v>
      </c>
      <c r="J111" s="53">
        <v>219</v>
      </c>
      <c r="K111" s="51">
        <v>489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2"/>
      <c r="F112" s="53"/>
      <c r="G112" s="53"/>
      <c r="H112" s="53"/>
      <c r="I112" s="53"/>
      <c r="J112" s="53"/>
      <c r="K112" s="51"/>
      <c r="L112" s="41"/>
    </row>
    <row r="113" spans="1:12" ht="15" x14ac:dyDescent="0.25">
      <c r="A113" s="23"/>
      <c r="B113" s="15"/>
      <c r="C113" s="11"/>
      <c r="D113" s="7" t="s">
        <v>30</v>
      </c>
      <c r="E113" s="52" t="s">
        <v>53</v>
      </c>
      <c r="F113" s="53">
        <v>200</v>
      </c>
      <c r="G113" s="53"/>
      <c r="H113" s="53"/>
      <c r="I113" s="53">
        <v>20</v>
      </c>
      <c r="J113" s="53">
        <v>75</v>
      </c>
      <c r="K113" s="51">
        <v>500</v>
      </c>
      <c r="L113" s="41"/>
    </row>
    <row r="114" spans="1:12" ht="15" x14ac:dyDescent="0.25">
      <c r="A114" s="23"/>
      <c r="B114" s="15"/>
      <c r="C114" s="11"/>
      <c r="D114" s="7" t="s">
        <v>31</v>
      </c>
      <c r="E114" s="52"/>
      <c r="F114" s="53"/>
      <c r="G114" s="53"/>
      <c r="H114" s="53"/>
      <c r="I114" s="53"/>
      <c r="J114" s="53"/>
      <c r="K114" s="51"/>
      <c r="L114" s="41"/>
    </row>
    <row r="115" spans="1:12" ht="15" x14ac:dyDescent="0.25">
      <c r="A115" s="23"/>
      <c r="B115" s="15"/>
      <c r="C115" s="11"/>
      <c r="D115" s="7" t="s">
        <v>32</v>
      </c>
      <c r="E115" s="40" t="s">
        <v>23</v>
      </c>
      <c r="F115" s="53">
        <v>52</v>
      </c>
      <c r="G115" s="53">
        <v>4</v>
      </c>
      <c r="H115" s="53"/>
      <c r="I115" s="53">
        <v>26</v>
      </c>
      <c r="J115" s="53">
        <v>117</v>
      </c>
      <c r="K115" s="41"/>
      <c r="L115" s="77"/>
    </row>
    <row r="116" spans="1:12" ht="15" x14ac:dyDescent="0.25">
      <c r="A116" s="23"/>
      <c r="B116" s="15"/>
      <c r="C116" s="11"/>
      <c r="D116" s="51"/>
      <c r="E116" s="55"/>
      <c r="F116" s="41"/>
      <c r="G116" s="41"/>
      <c r="H116" s="41"/>
      <c r="I116" s="41"/>
      <c r="J116" s="41"/>
      <c r="K116" s="41"/>
      <c r="L116" s="77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1"/>
      <c r="L117" s="77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652</v>
      </c>
      <c r="G118" s="19">
        <f t="shared" ref="G118:J118" si="41">SUM(G109:G117)</f>
        <v>19</v>
      </c>
      <c r="H118" s="19">
        <f t="shared" si="41"/>
        <v>6</v>
      </c>
      <c r="I118" s="19">
        <f>SUM(I109:I117)</f>
        <v>85</v>
      </c>
      <c r="J118" s="19">
        <f t="shared" si="41"/>
        <v>553</v>
      </c>
      <c r="K118" s="19"/>
      <c r="L118" s="78">
        <f t="shared" ref="L118" si="42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1202</v>
      </c>
      <c r="G119" s="32">
        <f t="shared" ref="G119" si="43">G108+G118</f>
        <v>27.2</v>
      </c>
      <c r="H119" s="32">
        <f t="shared" ref="H119" si="44">H108+H118</f>
        <v>14.9</v>
      </c>
      <c r="I119" s="32">
        <f t="shared" ref="I119" si="45">I108+I118</f>
        <v>130.56</v>
      </c>
      <c r="J119" s="32">
        <f t="shared" ref="J119:L119" si="46">J108+J118</f>
        <v>835.56</v>
      </c>
      <c r="K119" s="32"/>
      <c r="L119" s="32">
        <f t="shared" si="46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81</v>
      </c>
      <c r="F120" s="56">
        <v>110</v>
      </c>
      <c r="G120" s="56">
        <v>11</v>
      </c>
      <c r="H120" s="56">
        <v>10</v>
      </c>
      <c r="I120" s="56">
        <v>2</v>
      </c>
      <c r="J120" s="56">
        <v>146.30000000000001</v>
      </c>
      <c r="K120" s="57">
        <v>467</v>
      </c>
      <c r="L120" s="81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1"/>
      <c r="L121" s="77"/>
    </row>
    <row r="122" spans="1:12" ht="15" x14ac:dyDescent="0.25">
      <c r="A122" s="14"/>
      <c r="B122" s="15"/>
      <c r="C122" s="11"/>
      <c r="D122" s="7" t="s">
        <v>22</v>
      </c>
      <c r="E122" s="52" t="s">
        <v>82</v>
      </c>
      <c r="F122" s="53">
        <v>200</v>
      </c>
      <c r="G122" s="53">
        <v>5</v>
      </c>
      <c r="H122" s="53">
        <v>9</v>
      </c>
      <c r="I122" s="53">
        <v>27</v>
      </c>
      <c r="J122" s="53">
        <v>205</v>
      </c>
      <c r="K122" s="51">
        <v>692</v>
      </c>
      <c r="L122" s="77"/>
    </row>
    <row r="123" spans="1:12" ht="15" x14ac:dyDescent="0.25">
      <c r="A123" s="14"/>
      <c r="B123" s="15"/>
      <c r="C123" s="11"/>
      <c r="D123" s="7" t="s">
        <v>23</v>
      </c>
      <c r="E123" s="52" t="s">
        <v>64</v>
      </c>
      <c r="F123" s="53">
        <v>30</v>
      </c>
      <c r="G123" s="53">
        <v>4</v>
      </c>
      <c r="H123" s="53">
        <v>10</v>
      </c>
      <c r="I123" s="53">
        <v>15</v>
      </c>
      <c r="J123" s="53">
        <v>171</v>
      </c>
      <c r="K123" s="51">
        <v>3</v>
      </c>
      <c r="L123" s="77"/>
    </row>
    <row r="124" spans="1:12" ht="15" x14ac:dyDescent="0.25">
      <c r="A124" s="14"/>
      <c r="B124" s="15"/>
      <c r="C124" s="11"/>
      <c r="D124" s="7" t="s">
        <v>24</v>
      </c>
      <c r="E124" s="52" t="s">
        <v>51</v>
      </c>
      <c r="F124" s="53">
        <v>150</v>
      </c>
      <c r="G124" s="41"/>
      <c r="H124" s="41"/>
      <c r="I124" s="53">
        <v>17</v>
      </c>
      <c r="J124" s="53">
        <v>69</v>
      </c>
      <c r="K124" s="41"/>
      <c r="L124" s="77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1"/>
      <c r="L125" s="77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1"/>
      <c r="L126" s="77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>SUM(G120:G126)</f>
        <v>20</v>
      </c>
      <c r="H127" s="19">
        <f>SUM(H120:H126)</f>
        <v>29</v>
      </c>
      <c r="I127" s="19">
        <f>SUM(I120:I126)</f>
        <v>61</v>
      </c>
      <c r="J127" s="19">
        <f>SUM(J120:J126)</f>
        <v>591.29999999999995</v>
      </c>
      <c r="K127" s="19"/>
      <c r="L127" s="78">
        <f t="shared" ref="L127" si="4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72</v>
      </c>
      <c r="F128" s="53">
        <v>85</v>
      </c>
      <c r="G128" s="53">
        <v>4</v>
      </c>
      <c r="H128" s="53"/>
      <c r="I128" s="53">
        <v>18</v>
      </c>
      <c r="J128" s="53">
        <v>85</v>
      </c>
      <c r="K128" s="51">
        <v>310</v>
      </c>
      <c r="L128" s="77"/>
    </row>
    <row r="129" spans="1:12" ht="15" x14ac:dyDescent="0.25">
      <c r="A129" s="14"/>
      <c r="B129" s="15"/>
      <c r="C129" s="11"/>
      <c r="D129" s="7" t="s">
        <v>27</v>
      </c>
      <c r="E129" s="52" t="s">
        <v>83</v>
      </c>
      <c r="F129" s="53">
        <v>250</v>
      </c>
      <c r="G129" s="53">
        <v>2</v>
      </c>
      <c r="H129" s="53"/>
      <c r="I129" s="53">
        <v>13</v>
      </c>
      <c r="J129" s="53">
        <v>65</v>
      </c>
      <c r="K129" s="51">
        <v>72</v>
      </c>
      <c r="L129" s="77"/>
    </row>
    <row r="130" spans="1:12" ht="15" x14ac:dyDescent="0.25">
      <c r="A130" s="14"/>
      <c r="B130" s="15"/>
      <c r="C130" s="11"/>
      <c r="D130" s="7" t="s">
        <v>28</v>
      </c>
      <c r="E130" s="52" t="s">
        <v>52</v>
      </c>
      <c r="F130" s="53">
        <v>150</v>
      </c>
      <c r="G130" s="53">
        <v>10</v>
      </c>
      <c r="H130" s="53">
        <v>9</v>
      </c>
      <c r="I130" s="53">
        <v>38</v>
      </c>
      <c r="J130" s="53">
        <v>266</v>
      </c>
      <c r="K130" s="51">
        <v>364</v>
      </c>
      <c r="L130" s="77"/>
    </row>
    <row r="131" spans="1:12" ht="15" x14ac:dyDescent="0.25">
      <c r="A131" s="14"/>
      <c r="B131" s="15"/>
      <c r="C131" s="11"/>
      <c r="D131" s="7" t="s">
        <v>29</v>
      </c>
      <c r="E131" s="52"/>
      <c r="F131" s="53"/>
      <c r="G131" s="53"/>
      <c r="H131" s="53"/>
      <c r="I131" s="53"/>
      <c r="J131" s="53"/>
      <c r="K131" s="51"/>
      <c r="L131" s="77"/>
    </row>
    <row r="132" spans="1:12" ht="15" x14ac:dyDescent="0.25">
      <c r="A132" s="14"/>
      <c r="B132" s="15"/>
      <c r="C132" s="11"/>
      <c r="D132" s="7" t="s">
        <v>30</v>
      </c>
      <c r="E132" s="52" t="s">
        <v>84</v>
      </c>
      <c r="F132" s="53">
        <v>200</v>
      </c>
      <c r="G132" s="53"/>
      <c r="H132" s="53"/>
      <c r="I132" s="53">
        <v>20</v>
      </c>
      <c r="J132" s="53">
        <v>74</v>
      </c>
      <c r="K132" s="51">
        <v>500</v>
      </c>
      <c r="L132" s="77"/>
    </row>
    <row r="133" spans="1:12" ht="15" x14ac:dyDescent="0.25">
      <c r="A133" s="14"/>
      <c r="B133" s="15"/>
      <c r="C133" s="11"/>
      <c r="D133" s="7" t="s">
        <v>31</v>
      </c>
      <c r="E133" s="52"/>
      <c r="F133" s="53"/>
      <c r="G133" s="53"/>
      <c r="H133" s="41"/>
      <c r="I133" s="53"/>
      <c r="J133" s="53"/>
      <c r="K133" s="51"/>
      <c r="L133" s="77"/>
    </row>
    <row r="134" spans="1:12" ht="15" x14ac:dyDescent="0.25">
      <c r="A134" s="14"/>
      <c r="B134" s="15"/>
      <c r="C134" s="11"/>
      <c r="D134" s="7" t="s">
        <v>32</v>
      </c>
      <c r="E134" s="40" t="s">
        <v>23</v>
      </c>
      <c r="F134" s="53">
        <v>52</v>
      </c>
      <c r="G134" s="53">
        <v>4</v>
      </c>
      <c r="H134" s="53"/>
      <c r="I134" s="53">
        <v>25</v>
      </c>
      <c r="J134" s="53">
        <v>117</v>
      </c>
      <c r="K134" s="41"/>
      <c r="L134" s="77"/>
    </row>
    <row r="135" spans="1:12" ht="15" x14ac:dyDescent="0.25">
      <c r="A135" s="14"/>
      <c r="B135" s="15"/>
      <c r="C135" s="11"/>
      <c r="D135" s="51"/>
      <c r="E135" s="52"/>
      <c r="F135" s="41"/>
      <c r="G135" s="41"/>
      <c r="H135" s="41"/>
      <c r="I135" s="41"/>
      <c r="J135" s="41"/>
      <c r="K135" s="41"/>
      <c r="L135" s="77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1"/>
      <c r="L136" s="77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737</v>
      </c>
      <c r="G137" s="19">
        <f>SUM(G128:G136)</f>
        <v>20</v>
      </c>
      <c r="H137" s="19">
        <f>SUM(H128:H136)</f>
        <v>9</v>
      </c>
      <c r="I137" s="19">
        <f>SUM(I128:I136)</f>
        <v>114</v>
      </c>
      <c r="J137" s="19">
        <f>SUM(J128:J136)</f>
        <v>607</v>
      </c>
      <c r="K137" s="19"/>
      <c r="L137" s="78">
        <f t="shared" ref="L137" si="48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1227</v>
      </c>
      <c r="G138" s="32">
        <f t="shared" ref="G138" si="49">G127+G137</f>
        <v>40</v>
      </c>
      <c r="H138" s="32">
        <f t="shared" ref="H138" si="50">H127+H137</f>
        <v>38</v>
      </c>
      <c r="I138" s="32">
        <f t="shared" ref="I138" si="51">I127+I137</f>
        <v>175</v>
      </c>
      <c r="J138" s="32">
        <f t="shared" ref="J138:L138" si="52">J127+J137</f>
        <v>1198.3</v>
      </c>
      <c r="K138" s="32"/>
      <c r="L138" s="32">
        <f t="shared" si="52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85</v>
      </c>
      <c r="F139" s="49" t="s">
        <v>87</v>
      </c>
      <c r="G139" s="49">
        <v>13</v>
      </c>
      <c r="H139" s="49">
        <v>2</v>
      </c>
      <c r="I139" s="56">
        <v>27</v>
      </c>
      <c r="J139" s="56">
        <v>167</v>
      </c>
      <c r="K139" s="58" t="s">
        <v>86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1"/>
      <c r="L140" s="41"/>
    </row>
    <row r="141" spans="1:12" ht="15" x14ac:dyDescent="0.25">
      <c r="A141" s="23"/>
      <c r="B141" s="15"/>
      <c r="C141" s="11"/>
      <c r="D141" s="7" t="s">
        <v>22</v>
      </c>
      <c r="E141" s="52" t="s">
        <v>88</v>
      </c>
      <c r="F141" s="53">
        <v>200</v>
      </c>
      <c r="G141" s="53"/>
      <c r="H141" s="53"/>
      <c r="I141" s="53">
        <v>15</v>
      </c>
      <c r="J141" s="53">
        <v>57</v>
      </c>
      <c r="K141" s="51">
        <v>1009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64</v>
      </c>
      <c r="F142" s="53">
        <v>30</v>
      </c>
      <c r="G142" s="53">
        <v>4</v>
      </c>
      <c r="H142" s="53">
        <v>10</v>
      </c>
      <c r="I142" s="53">
        <v>15</v>
      </c>
      <c r="J142" s="53">
        <v>171</v>
      </c>
      <c r="K142" s="51">
        <v>3</v>
      </c>
      <c r="L142" s="41"/>
    </row>
    <row r="143" spans="1:12" ht="15" x14ac:dyDescent="0.25">
      <c r="A143" s="23"/>
      <c r="B143" s="15"/>
      <c r="C143" s="11"/>
      <c r="D143" s="7" t="s">
        <v>24</v>
      </c>
      <c r="E143" s="52" t="s">
        <v>69</v>
      </c>
      <c r="F143" s="53">
        <v>150</v>
      </c>
      <c r="G143" s="41"/>
      <c r="H143" s="41"/>
      <c r="I143" s="53">
        <v>16</v>
      </c>
      <c r="J143" s="53">
        <v>63</v>
      </c>
      <c r="K143" s="41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1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1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380</v>
      </c>
      <c r="G146" s="19">
        <f>SUM(G139:G145)</f>
        <v>17</v>
      </c>
      <c r="H146" s="19">
        <f>SUM(H139:H145)</f>
        <v>12</v>
      </c>
      <c r="I146" s="19">
        <f>SUM(I139:I145)</f>
        <v>73</v>
      </c>
      <c r="J146" s="19">
        <f>SUM(J139:J145)</f>
        <v>458</v>
      </c>
      <c r="K146" s="19"/>
      <c r="L146" s="19">
        <f t="shared" ref="L146" si="53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/>
      <c r="F147" s="53"/>
      <c r="G147" s="53"/>
      <c r="H147" s="53"/>
      <c r="I147" s="53"/>
      <c r="J147" s="53"/>
      <c r="K147" s="51"/>
      <c r="L147" s="41"/>
    </row>
    <row r="148" spans="1:12" ht="15" x14ac:dyDescent="0.25">
      <c r="A148" s="23"/>
      <c r="B148" s="15"/>
      <c r="C148" s="11"/>
      <c r="D148" s="7" t="s">
        <v>27</v>
      </c>
      <c r="E148" s="52" t="s">
        <v>89</v>
      </c>
      <c r="F148" s="53">
        <v>250</v>
      </c>
      <c r="G148" s="53">
        <v>1</v>
      </c>
      <c r="H148" s="53">
        <v>1</v>
      </c>
      <c r="I148" s="53">
        <v>7</v>
      </c>
      <c r="J148" s="53">
        <v>40</v>
      </c>
      <c r="K148" s="51">
        <v>95</v>
      </c>
      <c r="L148" s="41"/>
    </row>
    <row r="149" spans="1:12" ht="15" x14ac:dyDescent="0.25">
      <c r="A149" s="23"/>
      <c r="B149" s="15"/>
      <c r="C149" s="11"/>
      <c r="D149" s="7" t="s">
        <v>28</v>
      </c>
      <c r="E149" s="52" t="s">
        <v>90</v>
      </c>
      <c r="F149" s="53">
        <v>150</v>
      </c>
      <c r="G149" s="53">
        <v>8</v>
      </c>
      <c r="H149" s="53">
        <v>6</v>
      </c>
      <c r="I149" s="53">
        <v>17</v>
      </c>
      <c r="J149" s="53">
        <v>160</v>
      </c>
      <c r="K149" s="51">
        <v>348</v>
      </c>
      <c r="L149" s="41"/>
    </row>
    <row r="150" spans="1:12" ht="15" x14ac:dyDescent="0.25">
      <c r="A150" s="23"/>
      <c r="B150" s="15"/>
      <c r="C150" s="11"/>
      <c r="D150" s="7" t="s">
        <v>29</v>
      </c>
      <c r="E150" s="52"/>
      <c r="F150" s="53"/>
      <c r="G150" s="53"/>
      <c r="H150" s="53"/>
      <c r="I150" s="53"/>
      <c r="J150" s="53"/>
      <c r="K150" s="51"/>
      <c r="L150" s="41"/>
    </row>
    <row r="151" spans="1:12" ht="15" x14ac:dyDescent="0.25">
      <c r="A151" s="23"/>
      <c r="B151" s="15"/>
      <c r="C151" s="11"/>
      <c r="D151" s="7" t="s">
        <v>30</v>
      </c>
      <c r="E151" s="52" t="s">
        <v>47</v>
      </c>
      <c r="F151" s="53">
        <v>200</v>
      </c>
      <c r="G151" s="53">
        <v>5</v>
      </c>
      <c r="H151" s="53">
        <v>9</v>
      </c>
      <c r="I151" s="53">
        <v>27</v>
      </c>
      <c r="J151" s="53">
        <v>205</v>
      </c>
      <c r="K151" s="51">
        <v>534</v>
      </c>
      <c r="L151" s="41"/>
    </row>
    <row r="152" spans="1:12" ht="15" x14ac:dyDescent="0.25">
      <c r="A152" s="23"/>
      <c r="B152" s="15"/>
      <c r="C152" s="11"/>
      <c r="D152" s="7" t="s">
        <v>31</v>
      </c>
      <c r="E152" s="52"/>
      <c r="F152" s="53"/>
      <c r="G152" s="53"/>
      <c r="H152" s="53"/>
      <c r="I152" s="53"/>
      <c r="J152" s="53"/>
      <c r="K152" s="51"/>
      <c r="L152" s="41"/>
    </row>
    <row r="153" spans="1:12" ht="15" x14ac:dyDescent="0.25">
      <c r="A153" s="23"/>
      <c r="B153" s="15"/>
      <c r="C153" s="11"/>
      <c r="D153" s="7" t="s">
        <v>32</v>
      </c>
      <c r="E153" s="52"/>
      <c r="F153" s="53">
        <v>52</v>
      </c>
      <c r="G153" s="53">
        <v>4</v>
      </c>
      <c r="H153" s="53">
        <v>6</v>
      </c>
      <c r="I153" s="53">
        <v>42</v>
      </c>
      <c r="J153" s="53">
        <v>117</v>
      </c>
      <c r="K153" s="51"/>
      <c r="L153" s="41"/>
    </row>
    <row r="154" spans="1:12" ht="15" x14ac:dyDescent="0.25">
      <c r="A154" s="23"/>
      <c r="B154" s="15"/>
      <c r="C154" s="11"/>
      <c r="D154" s="51"/>
      <c r="E154" s="89"/>
      <c r="F154" s="41"/>
      <c r="G154" s="41"/>
      <c r="H154" s="41"/>
      <c r="I154" s="41"/>
      <c r="J154" s="41"/>
      <c r="K154" s="41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1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652</v>
      </c>
      <c r="G156" s="19">
        <f t="shared" ref="G156:J156" si="54">SUM(G147:G155)</f>
        <v>18</v>
      </c>
      <c r="H156" s="19">
        <f t="shared" si="54"/>
        <v>22</v>
      </c>
      <c r="I156" s="19">
        <f t="shared" si="54"/>
        <v>93</v>
      </c>
      <c r="J156" s="19">
        <f t="shared" si="54"/>
        <v>522</v>
      </c>
      <c r="K156" s="19"/>
      <c r="L156" s="19">
        <f t="shared" ref="L156" si="55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1032</v>
      </c>
      <c r="G157" s="32">
        <f t="shared" ref="G157" si="56">G146+G156</f>
        <v>35</v>
      </c>
      <c r="H157" s="32">
        <f t="shared" ref="H157" si="57">H146+H156</f>
        <v>34</v>
      </c>
      <c r="I157" s="32">
        <f t="shared" ref="I157" si="58">I146+I156</f>
        <v>166</v>
      </c>
      <c r="J157" s="32">
        <f t="shared" ref="J157:L157" si="59">J146+J156</f>
        <v>980</v>
      </c>
      <c r="K157" s="32"/>
      <c r="L157" s="32">
        <f t="shared" si="59"/>
        <v>0</v>
      </c>
    </row>
    <row r="158" spans="1:12" ht="15" x14ac:dyDescent="0.25">
      <c r="A158" s="20">
        <v>2</v>
      </c>
      <c r="B158" s="21">
        <v>4</v>
      </c>
      <c r="C158" s="11" t="s">
        <v>20</v>
      </c>
      <c r="D158" s="8" t="s">
        <v>21</v>
      </c>
      <c r="E158" s="55" t="s">
        <v>91</v>
      </c>
      <c r="F158" s="56" t="s">
        <v>92</v>
      </c>
      <c r="G158" s="56">
        <v>27</v>
      </c>
      <c r="H158" s="56">
        <v>18</v>
      </c>
      <c r="I158" s="56">
        <v>32</v>
      </c>
      <c r="J158" s="56">
        <v>280</v>
      </c>
      <c r="K158" s="57">
        <v>469</v>
      </c>
      <c r="L158" s="81"/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1"/>
      <c r="L159" s="77"/>
    </row>
    <row r="160" spans="1:12" ht="15" x14ac:dyDescent="0.25">
      <c r="A160" s="23"/>
      <c r="B160" s="15"/>
      <c r="C160" s="11"/>
      <c r="D160" s="7" t="s">
        <v>22</v>
      </c>
      <c r="E160" s="52" t="s">
        <v>47</v>
      </c>
      <c r="F160" s="53">
        <v>200</v>
      </c>
      <c r="G160" s="53">
        <v>5</v>
      </c>
      <c r="H160" s="53">
        <v>9</v>
      </c>
      <c r="I160" s="53">
        <v>27</v>
      </c>
      <c r="J160" s="53">
        <v>205</v>
      </c>
      <c r="K160" s="51">
        <v>534</v>
      </c>
      <c r="L160" s="77"/>
    </row>
    <row r="161" spans="1:12" ht="15" x14ac:dyDescent="0.25">
      <c r="A161" s="23"/>
      <c r="B161" s="15"/>
      <c r="C161" s="11"/>
      <c r="D161" s="7" t="s">
        <v>23</v>
      </c>
      <c r="E161" s="52" t="s">
        <v>64</v>
      </c>
      <c r="F161" s="53">
        <v>30</v>
      </c>
      <c r="G161" s="53">
        <v>4</v>
      </c>
      <c r="H161" s="53">
        <v>10</v>
      </c>
      <c r="I161" s="53">
        <v>15</v>
      </c>
      <c r="J161" s="53">
        <v>171</v>
      </c>
      <c r="K161" s="51">
        <v>3</v>
      </c>
      <c r="L161" s="77"/>
    </row>
    <row r="162" spans="1:12" ht="15" x14ac:dyDescent="0.25">
      <c r="A162" s="23"/>
      <c r="B162" s="15"/>
      <c r="C162" s="11"/>
      <c r="D162" s="7" t="s">
        <v>24</v>
      </c>
      <c r="E162" s="52" t="s">
        <v>50</v>
      </c>
      <c r="F162" s="53">
        <v>150</v>
      </c>
      <c r="G162" s="53">
        <v>1</v>
      </c>
      <c r="H162" s="53"/>
      <c r="I162" s="53">
        <v>12</v>
      </c>
      <c r="J162" s="53">
        <v>57</v>
      </c>
      <c r="K162" s="41"/>
      <c r="L162" s="77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1"/>
      <c r="L163" s="77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1"/>
      <c r="L164" s="77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380</v>
      </c>
      <c r="G165" s="19">
        <f>SUM(G158:G164)</f>
        <v>37</v>
      </c>
      <c r="H165" s="19">
        <f>SUM(H158:H164)</f>
        <v>37</v>
      </c>
      <c r="I165" s="19">
        <f>SUM(I158:I164)</f>
        <v>86</v>
      </c>
      <c r="J165" s="19">
        <f>SUM(J158:J164)</f>
        <v>713</v>
      </c>
      <c r="K165" s="25"/>
      <c r="L165" s="19">
        <f t="shared" ref="L165" si="60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93</v>
      </c>
      <c r="F166" s="53">
        <v>85</v>
      </c>
      <c r="G166" s="53">
        <v>4</v>
      </c>
      <c r="H166" s="53"/>
      <c r="I166" s="53">
        <v>18</v>
      </c>
      <c r="J166" s="53">
        <v>85</v>
      </c>
      <c r="K166" s="51">
        <v>310</v>
      </c>
      <c r="L166" s="41"/>
    </row>
    <row r="167" spans="1:12" ht="15" x14ac:dyDescent="0.25">
      <c r="A167" s="23"/>
      <c r="B167" s="15"/>
      <c r="C167" s="11"/>
      <c r="D167" s="7" t="s">
        <v>27</v>
      </c>
      <c r="E167" s="52" t="s">
        <v>94</v>
      </c>
      <c r="F167" s="53">
        <v>250</v>
      </c>
      <c r="G167" s="53">
        <v>4</v>
      </c>
      <c r="H167" s="53"/>
      <c r="I167" s="53">
        <v>11</v>
      </c>
      <c r="J167" s="53">
        <v>144</v>
      </c>
      <c r="K167" s="51">
        <v>95</v>
      </c>
      <c r="L167" s="41"/>
    </row>
    <row r="168" spans="1:12" ht="15" x14ac:dyDescent="0.25">
      <c r="A168" s="23"/>
      <c r="B168" s="15"/>
      <c r="C168" s="11"/>
      <c r="D168" s="7" t="s">
        <v>28</v>
      </c>
      <c r="E168" s="52" t="s">
        <v>95</v>
      </c>
      <c r="F168" s="53" t="s">
        <v>87</v>
      </c>
      <c r="G168" s="53">
        <v>26</v>
      </c>
      <c r="H168" s="53">
        <v>2</v>
      </c>
      <c r="I168" s="53">
        <v>43</v>
      </c>
      <c r="J168" s="53">
        <v>284</v>
      </c>
      <c r="K168" s="51" t="s">
        <v>96</v>
      </c>
      <c r="L168" s="41"/>
    </row>
    <row r="169" spans="1:12" ht="15" x14ac:dyDescent="0.25">
      <c r="A169" s="23"/>
      <c r="B169" s="15"/>
      <c r="C169" s="11"/>
      <c r="D169" s="7" t="s">
        <v>29</v>
      </c>
      <c r="E169" s="52"/>
      <c r="F169" s="53"/>
      <c r="G169" s="53"/>
      <c r="H169" s="53"/>
      <c r="I169" s="53"/>
      <c r="J169" s="53"/>
      <c r="K169" s="51"/>
      <c r="L169" s="41"/>
    </row>
    <row r="170" spans="1:12" ht="15" x14ac:dyDescent="0.25">
      <c r="A170" s="23"/>
      <c r="B170" s="15"/>
      <c r="C170" s="11"/>
      <c r="D170" s="7" t="s">
        <v>30</v>
      </c>
      <c r="E170" s="52" t="s">
        <v>42</v>
      </c>
      <c r="F170" s="53">
        <v>200</v>
      </c>
      <c r="G170" s="53"/>
      <c r="H170" s="53"/>
      <c r="I170" s="53">
        <v>15</v>
      </c>
      <c r="J170" s="53">
        <v>56</v>
      </c>
      <c r="K170" s="51"/>
      <c r="L170" s="41"/>
    </row>
    <row r="171" spans="1:12" ht="15" x14ac:dyDescent="0.25">
      <c r="A171" s="23"/>
      <c r="B171" s="15"/>
      <c r="C171" s="11"/>
      <c r="D171" s="7" t="s">
        <v>31</v>
      </c>
      <c r="E171" s="61"/>
      <c r="F171" s="61"/>
      <c r="G171" s="53"/>
      <c r="H171" s="53"/>
      <c r="I171" s="53"/>
      <c r="J171" s="53"/>
      <c r="K171" s="61"/>
      <c r="L171" s="41"/>
    </row>
    <row r="172" spans="1:12" ht="15" x14ac:dyDescent="0.25">
      <c r="A172" s="23"/>
      <c r="B172" s="15"/>
      <c r="C172" s="11"/>
      <c r="D172" s="7" t="s">
        <v>32</v>
      </c>
      <c r="E172" s="79" t="s">
        <v>23</v>
      </c>
      <c r="F172" s="53">
        <v>60</v>
      </c>
      <c r="G172" s="53">
        <v>1</v>
      </c>
      <c r="H172" s="53"/>
      <c r="I172" s="53">
        <v>25</v>
      </c>
      <c r="J172" s="53">
        <v>117</v>
      </c>
      <c r="K172" s="51"/>
      <c r="L172" s="41"/>
    </row>
    <row r="173" spans="1:12" ht="15" x14ac:dyDescent="0.25">
      <c r="A173" s="23"/>
      <c r="B173" s="15"/>
      <c r="C173" s="11"/>
      <c r="D173" s="51"/>
      <c r="E173" s="52"/>
      <c r="F173" s="41"/>
      <c r="G173" s="41"/>
      <c r="H173" s="41"/>
      <c r="I173" s="41"/>
      <c r="J173" s="41"/>
      <c r="K173" s="41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1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595</v>
      </c>
      <c r="G175" s="19">
        <f>SUM(G166:G174)</f>
        <v>35</v>
      </c>
      <c r="H175" s="19">
        <f>SUM(H166:H174)</f>
        <v>2</v>
      </c>
      <c r="I175" s="19">
        <f>SUM(I166:I174)</f>
        <v>112</v>
      </c>
      <c r="J175" s="19">
        <f>SUM(J166:J174)</f>
        <v>686</v>
      </c>
      <c r="K175" s="19"/>
      <c r="L175" s="19">
        <f t="shared" ref="L175" si="6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975</v>
      </c>
      <c r="G176" s="32">
        <f t="shared" ref="G176" si="62">G165+G175</f>
        <v>72</v>
      </c>
      <c r="H176" s="32">
        <f t="shared" ref="H176" si="63">H165+H175</f>
        <v>39</v>
      </c>
      <c r="I176" s="32">
        <f t="shared" ref="I176" si="64">I165+I175</f>
        <v>198</v>
      </c>
      <c r="J176" s="32">
        <f t="shared" ref="J176:L176" si="65">J165+J175</f>
        <v>1399</v>
      </c>
      <c r="K176" s="32"/>
      <c r="L176" s="32">
        <f t="shared" si="6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97</v>
      </c>
      <c r="F177" s="49">
        <v>150</v>
      </c>
      <c r="G177" s="49">
        <v>6</v>
      </c>
      <c r="H177" s="49">
        <v>2</v>
      </c>
      <c r="I177" s="56">
        <v>38</v>
      </c>
      <c r="J177" s="56">
        <v>187</v>
      </c>
      <c r="K177" s="58">
        <v>236</v>
      </c>
      <c r="L177" s="39"/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1"/>
      <c r="L178" s="41"/>
    </row>
    <row r="179" spans="1:12" ht="15" x14ac:dyDescent="0.25">
      <c r="A179" s="23"/>
      <c r="B179" s="15"/>
      <c r="C179" s="11"/>
      <c r="D179" s="7" t="s">
        <v>22</v>
      </c>
      <c r="E179" s="52" t="s">
        <v>57</v>
      </c>
      <c r="F179" s="53">
        <v>200</v>
      </c>
      <c r="G179" s="53"/>
      <c r="H179" s="53"/>
      <c r="I179" s="53">
        <v>19</v>
      </c>
      <c r="J179" s="53">
        <v>75</v>
      </c>
      <c r="K179" s="51">
        <v>1009</v>
      </c>
      <c r="L179" s="41"/>
    </row>
    <row r="180" spans="1:12" ht="15" x14ac:dyDescent="0.25">
      <c r="A180" s="23"/>
      <c r="B180" s="15"/>
      <c r="C180" s="11"/>
      <c r="D180" s="7" t="s">
        <v>23</v>
      </c>
      <c r="E180" s="52" t="s">
        <v>98</v>
      </c>
      <c r="F180" s="53">
        <v>30</v>
      </c>
      <c r="G180" s="53">
        <v>4</v>
      </c>
      <c r="H180" s="53">
        <v>10</v>
      </c>
      <c r="I180" s="53">
        <v>15</v>
      </c>
      <c r="J180" s="53">
        <v>171</v>
      </c>
      <c r="K180" s="51">
        <v>3</v>
      </c>
      <c r="L180" s="41"/>
    </row>
    <row r="181" spans="1:12" ht="15" x14ac:dyDescent="0.25">
      <c r="A181" s="23"/>
      <c r="B181" s="15"/>
      <c r="C181" s="11"/>
      <c r="D181" s="7" t="s">
        <v>24</v>
      </c>
      <c r="E181" s="52" t="s">
        <v>43</v>
      </c>
      <c r="F181" s="53">
        <v>150</v>
      </c>
      <c r="G181" s="53">
        <v>1</v>
      </c>
      <c r="H181" s="53"/>
      <c r="I181" s="53">
        <v>14</v>
      </c>
      <c r="J181" s="53">
        <v>58</v>
      </c>
      <c r="K181" s="41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1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1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11</v>
      </c>
      <c r="H184" s="19">
        <f>SUM(H177:H183)</f>
        <v>12</v>
      </c>
      <c r="I184" s="19">
        <f>SUM(I177:I183)</f>
        <v>86</v>
      </c>
      <c r="J184" s="19">
        <f>SUM(J177:J183)</f>
        <v>491</v>
      </c>
      <c r="K184" s="25"/>
      <c r="L184" s="19">
        <f t="shared" ref="L184" si="6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/>
      <c r="F185" s="53"/>
      <c r="G185" s="53"/>
      <c r="H185" s="53"/>
      <c r="I185" s="53"/>
      <c r="J185" s="53"/>
      <c r="K185" s="51"/>
      <c r="L185" s="41"/>
    </row>
    <row r="186" spans="1:12" ht="15" x14ac:dyDescent="0.25">
      <c r="A186" s="23"/>
      <c r="B186" s="15"/>
      <c r="C186" s="11"/>
      <c r="D186" s="7" t="s">
        <v>27</v>
      </c>
      <c r="E186" s="52" t="s">
        <v>99</v>
      </c>
      <c r="F186" s="53">
        <v>250</v>
      </c>
      <c r="G186" s="53">
        <v>2</v>
      </c>
      <c r="H186" s="53">
        <v>1</v>
      </c>
      <c r="I186" s="53">
        <v>10</v>
      </c>
      <c r="J186" s="53">
        <v>52</v>
      </c>
      <c r="K186" s="51">
        <v>83</v>
      </c>
      <c r="L186" s="41"/>
    </row>
    <row r="187" spans="1:12" ht="15" x14ac:dyDescent="0.25">
      <c r="A187" s="23"/>
      <c r="B187" s="15"/>
      <c r="C187" s="11"/>
      <c r="D187" s="7" t="s">
        <v>28</v>
      </c>
      <c r="E187" s="52" t="s">
        <v>56</v>
      </c>
      <c r="F187" s="53">
        <v>100</v>
      </c>
      <c r="G187" s="53">
        <v>8</v>
      </c>
      <c r="H187" s="53">
        <v>2</v>
      </c>
      <c r="I187" s="53">
        <v>54</v>
      </c>
      <c r="J187" s="53">
        <v>290</v>
      </c>
      <c r="K187" s="51">
        <v>200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2" t="s">
        <v>46</v>
      </c>
      <c r="F188" s="53">
        <v>100</v>
      </c>
      <c r="G188" s="53">
        <v>17</v>
      </c>
      <c r="H188" s="53">
        <v>12</v>
      </c>
      <c r="I188" s="53">
        <v>1</v>
      </c>
      <c r="J188" s="53">
        <v>183</v>
      </c>
      <c r="K188" s="51"/>
      <c r="L188" s="41"/>
    </row>
    <row r="189" spans="1:12" ht="15" x14ac:dyDescent="0.25">
      <c r="A189" s="23"/>
      <c r="B189" s="15"/>
      <c r="C189" s="11"/>
      <c r="D189" s="7" t="s">
        <v>30</v>
      </c>
      <c r="E189" s="52" t="s">
        <v>47</v>
      </c>
      <c r="F189" s="53">
        <v>200</v>
      </c>
      <c r="G189" s="53">
        <v>5</v>
      </c>
      <c r="H189" s="53">
        <v>9</v>
      </c>
      <c r="I189" s="53">
        <v>27</v>
      </c>
      <c r="J189" s="53">
        <v>205</v>
      </c>
      <c r="K189" s="51">
        <v>534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/>
      <c r="F190" s="51"/>
      <c r="G190" s="51"/>
      <c r="H190" s="51"/>
      <c r="I190" s="51"/>
      <c r="J190" s="51"/>
      <c r="K190" s="51"/>
      <c r="L190" s="41"/>
    </row>
    <row r="191" spans="1:12" ht="15" x14ac:dyDescent="0.25">
      <c r="A191" s="23"/>
      <c r="B191" s="15"/>
      <c r="C191" s="11"/>
      <c r="D191" s="7" t="s">
        <v>32</v>
      </c>
      <c r="E191" s="52"/>
      <c r="F191" s="53">
        <v>60</v>
      </c>
      <c r="G191" s="53">
        <v>4</v>
      </c>
      <c r="H191" s="53"/>
      <c r="I191" s="53">
        <v>25</v>
      </c>
      <c r="J191" s="53">
        <v>117</v>
      </c>
      <c r="K191" s="51"/>
      <c r="L191" s="41"/>
    </row>
    <row r="192" spans="1:12" ht="15" x14ac:dyDescent="0.25">
      <c r="A192" s="23"/>
      <c r="B192" s="15"/>
      <c r="C192" s="11"/>
      <c r="D192" s="51"/>
      <c r="E192" s="52"/>
      <c r="F192" s="41"/>
      <c r="G192" s="41"/>
      <c r="H192" s="41"/>
      <c r="I192" s="41"/>
      <c r="J192" s="41"/>
      <c r="K192" s="41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1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67">SUM(G185:G193)</f>
        <v>36</v>
      </c>
      <c r="H194" s="19">
        <f t="shared" si="67"/>
        <v>24</v>
      </c>
      <c r="I194" s="19">
        <f t="shared" si="67"/>
        <v>117</v>
      </c>
      <c r="J194" s="19">
        <f t="shared" si="67"/>
        <v>847</v>
      </c>
      <c r="K194" s="19"/>
      <c r="L194" s="78">
        <f t="shared" ref="L194" si="68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1240</v>
      </c>
      <c r="G195" s="32">
        <f t="shared" ref="G195" si="69">G184+G194</f>
        <v>47</v>
      </c>
      <c r="H195" s="32">
        <f t="shared" ref="H195" si="70">H184+H194</f>
        <v>36</v>
      </c>
      <c r="I195" s="32">
        <f t="shared" ref="I195" si="71">I184+I194</f>
        <v>203</v>
      </c>
      <c r="J195" s="32">
        <f t="shared" ref="J195:L195" si="72">J184+J194</f>
        <v>1338</v>
      </c>
      <c r="K195" s="32"/>
      <c r="L195" s="32">
        <f t="shared" si="72"/>
        <v>0</v>
      </c>
    </row>
    <row r="196" spans="1:12" ht="13.5" thickBot="1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1200.0999999999999</v>
      </c>
      <c r="G196" s="34">
        <f t="shared" ref="G196:J196" si="73">(G24+G43+G62+G81+G100+G119+G138+G157+G176+G195)/(IF(G24=0,0,1)+IF(G43=0,0,1)+IF(G62=0,0,1)+IF(G81=0,0,1)+IF(G100=0,0,1)+IF(G119=0,0,1)+IF(G138=0,0,1)+IF(G157=0,0,1)+IF(G176=0,0,1)+IF(G195=0,0,1))</f>
        <v>43.32</v>
      </c>
      <c r="H196" s="34">
        <f t="shared" si="73"/>
        <v>30.99</v>
      </c>
      <c r="I196" s="34">
        <f t="shared" si="73"/>
        <v>186.35599999999999</v>
      </c>
      <c r="J196" s="34">
        <f t="shared" si="73"/>
        <v>1204.386</v>
      </c>
      <c r="K196" s="34"/>
      <c r="L196" s="34" t="e">
        <f t="shared" ref="L196" si="7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2022-05-16T14:23:56Z</dcterms:created>
  <dcterms:modified xsi:type="dcterms:W3CDTF">2024-01-14T10:27:29Z</dcterms:modified>
</cp:coreProperties>
</file>